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/>
  </bookViews>
  <sheets>
    <sheet name=" Автоматика BFT" sheetId="1" r:id="rId1"/>
  </sheets>
  <calcPr calcId="125725" refMode="R1C1"/>
  <fileRecoveryPr repairLoad="1"/>
</workbook>
</file>

<file path=xl/calcChain.xml><?xml version="1.0" encoding="utf-8"?>
<calcChain xmlns="http://schemas.openxmlformats.org/spreadsheetml/2006/main">
  <c r="I284" i="1"/>
  <c r="I276"/>
  <c r="I269"/>
  <c r="I245"/>
  <c r="I133"/>
  <c r="H121"/>
  <c r="I121" s="1"/>
  <c r="I118"/>
  <c r="I106"/>
</calcChain>
</file>

<file path=xl/comments1.xml><?xml version="1.0" encoding="utf-8"?>
<comments xmlns="http://schemas.openxmlformats.org/spreadsheetml/2006/main">
  <authors>
    <author>Автор</author>
  </authors>
  <commentList>
    <comment ref="G2" authorId="0">
      <text>
        <r>
          <rPr>
            <b/>
            <sz val="8"/>
            <color indexed="81"/>
            <rFont val="Tahoma"/>
            <family val="2"/>
          </rPr>
          <t>количество для полного комплекта для установки</t>
        </r>
      </text>
    </comment>
  </commentList>
</comments>
</file>

<file path=xl/sharedStrings.xml><?xml version="1.0" encoding="utf-8"?>
<sst xmlns="http://schemas.openxmlformats.org/spreadsheetml/2006/main" count="856" uniqueCount="682">
  <si>
    <t>Наименование товара/комплекта</t>
  </si>
  <si>
    <t>Артикул</t>
  </si>
  <si>
    <t>Позиции в комплекте</t>
  </si>
  <si>
    <t>к*</t>
  </si>
  <si>
    <t>Цена в Евро</t>
  </si>
  <si>
    <t>Комплект для управления устройствами въезда и выезда  для "Умного Дома" или "Современного здания" (ворот, роллет, калиток, дверей и пр.)</t>
  </si>
  <si>
    <r>
      <rPr>
        <sz val="11"/>
        <color indexed="8"/>
        <rFont val="Calibri"/>
        <family val="2"/>
        <charset val="204"/>
      </rPr>
      <t>Вы имеете возможность, используя</t>
    </r>
    <r>
      <rPr>
        <b/>
        <sz val="11"/>
        <color indexed="8"/>
        <rFont val="Calibri"/>
        <family val="2"/>
        <charset val="204"/>
      </rPr>
      <t xml:space="preserve"> смартфон на Android, пульты, платиковые карты или кодовый замок </t>
    </r>
    <r>
      <rPr>
        <sz val="11"/>
        <color theme="1"/>
        <rFont val="Calibri"/>
        <family val="2"/>
        <charset val="204"/>
        <scheme val="minor"/>
      </rPr>
      <t>открывать трое любых ворот</t>
    </r>
    <r>
      <rPr>
        <b/>
        <sz val="11"/>
        <color indexed="8"/>
        <rFont val="Calibri"/>
        <family val="2"/>
        <charset val="204"/>
      </rPr>
      <t xml:space="preserve"> </t>
    </r>
    <r>
      <rPr>
        <sz val="11"/>
        <color indexed="8"/>
        <rFont val="Calibri"/>
        <family val="2"/>
        <charset val="204"/>
      </rPr>
      <t xml:space="preserve">(рулонных ворот, калиткок, дверей и пр.) </t>
    </r>
    <r>
      <rPr>
        <sz val="11"/>
        <color theme="1"/>
        <rFont val="Calibri"/>
        <family val="2"/>
        <charset val="204"/>
        <scheme val="minor"/>
      </rPr>
      <t xml:space="preserve">через приемник CLONIX U-LINK, </t>
    </r>
  </si>
  <si>
    <t>и дополнительно напрямую распашными воротами через блок THALIA P, откатными воротами с DEIMOS ULTRA, ICARO NF.</t>
  </si>
  <si>
    <t>CLONIX U-LINK</t>
  </si>
  <si>
    <r>
      <t xml:space="preserve">Внешний радиоприёмник </t>
    </r>
    <r>
      <rPr>
        <b/>
        <sz val="12"/>
        <color indexed="8"/>
        <rFont val="Calibri"/>
        <family val="2"/>
        <charset val="204"/>
      </rPr>
      <t>"Умного Дома"</t>
    </r>
    <r>
      <rPr>
        <sz val="12"/>
        <color indexed="8"/>
        <rFont val="Calibri"/>
        <family val="2"/>
      </rPr>
      <t xml:space="preserve"> , 433МГц, до 2048 пультов, напряжение питания 230V, IP54.      </t>
    </r>
    <r>
      <rPr>
        <b/>
        <sz val="12"/>
        <color indexed="8"/>
        <rFont val="Calibri"/>
        <family val="2"/>
        <charset val="204"/>
      </rPr>
      <t>3 выхода (2 н.о., 1 н.з.)</t>
    </r>
    <r>
      <rPr>
        <sz val="12"/>
        <color indexed="8"/>
        <rFont val="Calibri"/>
        <family val="2"/>
      </rPr>
      <t>, 3  разъема под платы расширения B EBA.</t>
    </r>
  </si>
  <si>
    <t>D113808 00003</t>
  </si>
  <si>
    <t>U-LINK радиоприемник</t>
  </si>
  <si>
    <t>B EBA ANDROID16</t>
  </si>
  <si>
    <t>плата управления автоматикой BFT через устройства на платформе Android (поддерживает до 16 смартфонов или планшетов)</t>
  </si>
  <si>
    <t>P111533</t>
  </si>
  <si>
    <t>плата Bluetooth</t>
  </si>
  <si>
    <t>приложение BLUE ENTRY на Play Market</t>
  </si>
  <si>
    <t>скачать на смартфоне</t>
  </si>
  <si>
    <t>бесплатно</t>
  </si>
  <si>
    <t>B EBA IOS 16</t>
  </si>
  <si>
    <t>плата управления автоматикой BFT через устройства на платформе IOS (поддерживает до 16 смартфонов или планшетов)</t>
  </si>
  <si>
    <t>приложение BLUE ENTRY на Apple Store</t>
  </si>
  <si>
    <t>B EBA 201 R03</t>
  </si>
  <si>
    <t>Плата расширения для связи с акссесуарами Wiegand</t>
  </si>
  <si>
    <t>P111467</t>
  </si>
  <si>
    <t>плата Wiegand</t>
  </si>
  <si>
    <t>Программное обеспечение U-BASE</t>
  </si>
  <si>
    <t>по запросу</t>
  </si>
  <si>
    <t>Платы расширения B EBA могут быть установлены в приемник CLONIX U-Link, в блоки THALIA P,  DEIMOS  ULTRA,  ICARO NF</t>
  </si>
  <si>
    <t>COMPASS  SLIM</t>
  </si>
  <si>
    <t>D113704</t>
  </si>
  <si>
    <t>проксимити считыватель с интерфейсом комплект</t>
  </si>
  <si>
    <t>P111408</t>
  </si>
  <si>
    <t>SELETTO E</t>
  </si>
  <si>
    <t>цифровая накладная кодовая панель, проводная. Антивандальный металлический корпус, кнопки из нержавеющей стали + SCS WIE интерфейс подключения к автоматике.</t>
  </si>
  <si>
    <t>P121013</t>
  </si>
  <si>
    <t>кодонаборная панель с интерфейсом комплект</t>
  </si>
  <si>
    <t>MITTO B RCB 02 R1</t>
  </si>
  <si>
    <t xml:space="preserve"> 2х-кан., 433МГц. Динамический код, дальность 50/100 метров. </t>
  </si>
  <si>
    <t>D111904</t>
  </si>
  <si>
    <t>брелок-передатчик</t>
  </si>
  <si>
    <t>CS15 RS</t>
  </si>
  <si>
    <t>стойка стальная с козырьком под считыватели, выключатели с ключом, кодовые замки, регулируемая по высоте 900+700 мм</t>
  </si>
  <si>
    <t>RS120024</t>
  </si>
  <si>
    <t xml:space="preserve">стойка
 регулируемая серая </t>
  </si>
  <si>
    <t>Откатные приводы</t>
  </si>
  <si>
    <t>DEIMOS BT A400*</t>
  </si>
  <si>
    <r>
      <t xml:space="preserve">400кг, 24В, </t>
    </r>
    <r>
      <rPr>
        <b/>
        <sz val="12"/>
        <rFont val="Calibri"/>
        <family val="2"/>
        <charset val="204"/>
      </rPr>
      <t>0,2 м/с</t>
    </r>
    <r>
      <rPr>
        <sz val="12"/>
        <rFont val="Calibri"/>
        <family val="2"/>
      </rPr>
      <t>, режим калитки, автоматическое определение препятствий, встроенный приемник,  2-й радиоканал-только режим калитки.</t>
    </r>
  </si>
  <si>
    <t>P925222 00002</t>
  </si>
  <si>
    <t>привод DEIMOS  BT400 с блоком управления</t>
  </si>
  <si>
    <t>DEIMOS BT A600*</t>
  </si>
  <si>
    <r>
      <t xml:space="preserve">600кг, 24В, </t>
    </r>
    <r>
      <rPr>
        <b/>
        <sz val="12"/>
        <rFont val="Calibri"/>
        <family val="2"/>
        <charset val="204"/>
      </rPr>
      <t>0,2 м/с</t>
    </r>
    <r>
      <rPr>
        <sz val="12"/>
        <rFont val="Calibri"/>
        <family val="2"/>
      </rPr>
      <t>, режим калитки, автоматическое определение препятствий, встроенный приемник,        2-й радиоканал-только режим калитки.</t>
    </r>
  </si>
  <si>
    <t>P925224 00002</t>
  </si>
  <si>
    <t>привод DEIMOS  BT600 с блоком управления</t>
  </si>
  <si>
    <t>DEIMOS ULTRA BT A600*</t>
  </si>
  <si>
    <t xml:space="preserve">     U-LINK</t>
  </si>
  <si>
    <r>
      <t>600кг, 24В,</t>
    </r>
    <r>
      <rPr>
        <b/>
        <sz val="12"/>
        <rFont val="Calibri"/>
        <family val="2"/>
        <charset val="204"/>
      </rPr>
      <t xml:space="preserve"> 0,2 м/с</t>
    </r>
    <r>
      <rPr>
        <sz val="12"/>
        <rFont val="Calibri"/>
        <family val="2"/>
      </rPr>
      <t xml:space="preserve">, </t>
    </r>
    <r>
      <rPr>
        <b/>
        <sz val="12"/>
        <rFont val="Calibri"/>
        <family val="2"/>
        <charset val="204"/>
      </rPr>
      <t>эл. магнитные концевики,</t>
    </r>
    <r>
      <rPr>
        <sz val="12"/>
        <rFont val="Calibri"/>
        <family val="2"/>
      </rPr>
      <t xml:space="preserve"> режим калитки, автоматическое определение препятствий, встроенный приемник, 2-й радиоканал-только режим калитки. Разъем под платы расширения (типа  B EBA Android) .</t>
    </r>
  </si>
  <si>
    <t>P925223 00002</t>
  </si>
  <si>
    <t>привод DEIMOS ULTRA BT 600 с блоком управления</t>
  </si>
  <si>
    <t xml:space="preserve">DEIMOS 700 * </t>
  </si>
  <si>
    <t>700кг, 230В, 0,14 м/с,  режим калитки, встроенный 2-х канальный приемник, механическая муфта безопасности.</t>
  </si>
  <si>
    <t>P925196 00001</t>
  </si>
  <si>
    <t xml:space="preserve">привод DEIMOS 700 с блоком управления
</t>
  </si>
  <si>
    <t>1000кг, 24В, 0,15 м/с, режим калитки, встроенный 2-х канальный приемник, интенсивное  использование.</t>
  </si>
  <si>
    <t xml:space="preserve">ARES 1500 *  </t>
  </si>
  <si>
    <t>1500кг, 24В, 0,15 м/с, режим калитки, встроенный 2-х канальный приемник, интенсивное использование.</t>
  </si>
  <si>
    <t>P926182 00002</t>
  </si>
  <si>
    <t xml:space="preserve">привод ARES 1500 с блоком управления
</t>
  </si>
  <si>
    <t>ICARO NF*</t>
  </si>
  <si>
    <t>2000кг, 230В,  0,15 м/с, встроенный 2-х канальный приемник, редуктор в масляной ванне,промышленное использование. Разъем под платы расширения.</t>
  </si>
  <si>
    <t>P925225 00002</t>
  </si>
  <si>
    <t xml:space="preserve">привод ICARO NF с блоком управления
</t>
  </si>
  <si>
    <t xml:space="preserve">SP 3500 TRI   </t>
  </si>
  <si>
    <t>3500кг, 400В, редуктор в масляной ванне, разъём для встраиваемого приёмника, скорость 10,5м/мин, вес привода 54кг, высокоинтенсивное использование. Зубчатая рейка CFZ6-D571491</t>
  </si>
  <si>
    <t>P925207 00001</t>
  </si>
  <si>
    <t xml:space="preserve">привод SP 3500 с блоком  управления
</t>
  </si>
  <si>
    <t>Аксессуары для откатных ворот и автоматики</t>
  </si>
  <si>
    <t>CVZ-S</t>
  </si>
  <si>
    <t>зубчатая рейка CVZ-S для откатных ворот (30x8,     болты в комплекте)</t>
  </si>
  <si>
    <t>N999320</t>
  </si>
  <si>
    <t>зубчатая рейка 1 метр</t>
  </si>
  <si>
    <t>Линейные распашные приводы</t>
  </si>
  <si>
    <t>A-CELLULA FLX</t>
  </si>
  <si>
    <t>P111464</t>
  </si>
  <si>
    <r>
      <t xml:space="preserve">На одну створку до 400кг, до 2,5 м, 230В, разблокировка ключами (2 шт в комплекте), резиновая заглушка на разблокировку, режим калитки, встроенный 2-х канальный приемник, обнаружение препятствий.  Открытие наружу и вовнутрь от 90  </t>
    </r>
    <r>
      <rPr>
        <sz val="12"/>
        <rFont val="Calibri"/>
        <family val="2"/>
        <charset val="204"/>
      </rPr>
      <t>ͦ</t>
    </r>
    <r>
      <rPr>
        <sz val="12"/>
        <rFont val="Calibri"/>
        <family val="2"/>
      </rPr>
      <t xml:space="preserve"> до 116  </t>
    </r>
    <r>
      <rPr>
        <sz val="12"/>
        <rFont val="Calibri"/>
        <family val="2"/>
        <charset val="204"/>
      </rPr>
      <t>ͦ</t>
    </r>
    <r>
      <rPr>
        <sz val="12"/>
        <rFont val="Calibri"/>
        <family val="2"/>
      </rPr>
      <t>.Требуются механические упоры на открывание /закрывание.</t>
    </r>
  </si>
  <si>
    <t>P935098 00002</t>
  </si>
  <si>
    <t>привод PHOBOS AC А25</t>
  </si>
  <si>
    <t>D113703 00002</t>
  </si>
  <si>
    <t>блок ALTAIR P</t>
  </si>
  <si>
    <r>
      <t xml:space="preserve">На одну створку до 500кг, до  4м, 230В,  разблокировка ключами (2 шт в комплекте), резиновая заглушка на разблокировку, режим калитки, встроенный 2-х канальный приемник, обнаружение препятствий. Открытие наружу и вовнутрь от 101  </t>
    </r>
    <r>
      <rPr>
        <sz val="12"/>
        <rFont val="Calibri"/>
        <family val="2"/>
        <charset val="204"/>
      </rPr>
      <t>ͦ</t>
    </r>
    <r>
      <rPr>
        <sz val="12"/>
        <rFont val="Calibri"/>
        <family val="2"/>
      </rPr>
      <t xml:space="preserve"> до 118  </t>
    </r>
    <r>
      <rPr>
        <sz val="12"/>
        <rFont val="Calibri"/>
        <family val="2"/>
        <charset val="204"/>
      </rPr>
      <t>ͦ</t>
    </r>
    <r>
      <rPr>
        <sz val="12"/>
        <rFont val="Calibri"/>
        <family val="2"/>
      </rPr>
      <t>.Требуются механические упоры на открывание /закрывание.</t>
    </r>
  </si>
  <si>
    <t>P935097 00002</t>
  </si>
  <si>
    <t>привод PHOBOS AC А50</t>
  </si>
  <si>
    <t>Комплект - 2 привода PHOBOS AC А50, блок управления 230В , лампа 230В, 2 пульта и фотоэлементы.</t>
  </si>
  <si>
    <t>R935305 00003</t>
  </si>
  <si>
    <t>привод PHOBOS AC A50</t>
  </si>
  <si>
    <t>блок управления</t>
  </si>
  <si>
    <t xml:space="preserve">пульт MITTO 4 </t>
  </si>
  <si>
    <t>лампа 230B с антеной</t>
  </si>
  <si>
    <t>фотоэлементы проводные</t>
  </si>
  <si>
    <t xml:space="preserve">PHOBOS BT А25* </t>
  </si>
  <si>
    <r>
      <t xml:space="preserve">На одну створку до 400кг, до 2,5 м, 24В, разблокировка ключами (2 шт в комплекте), резиновая заглушка на разблокировку, режим калитки, встроенный 2-х канальный приемник, обнаружение препятствий. Эл.магнитные концевики. Открытие наружу и вовнутрь от 90  </t>
    </r>
    <r>
      <rPr>
        <sz val="12"/>
        <rFont val="Calibri"/>
        <family val="2"/>
        <charset val="204"/>
      </rPr>
      <t>ͦ</t>
    </r>
    <r>
      <rPr>
        <sz val="12"/>
        <rFont val="Calibri"/>
        <family val="2"/>
      </rPr>
      <t xml:space="preserve"> до 114  </t>
    </r>
    <r>
      <rPr>
        <sz val="12"/>
        <rFont val="Calibri"/>
        <family val="2"/>
        <charset val="204"/>
      </rPr>
      <t>ͦ</t>
    </r>
    <r>
      <rPr>
        <sz val="12"/>
        <rFont val="Calibri"/>
        <family val="2"/>
      </rPr>
      <t>.</t>
    </r>
  </si>
  <si>
    <t>P935096 00002</t>
  </si>
  <si>
    <t>привод PHOBOS BT А25</t>
  </si>
  <si>
    <t>D113745 00002</t>
  </si>
  <si>
    <t>блок THALIA</t>
  </si>
  <si>
    <t xml:space="preserve">PHOBOS BT А40* </t>
  </si>
  <si>
    <r>
      <t xml:space="preserve">На одну створку до 500кг,до  4м, 24В,  разблокировка ключами (2 шт в комплекте), резиновая заглушка на разблокировку, режим калитки, встроенный 2-х канальный приемник, обнаружение препятствий. Эл.магнитные концевики. Открытие наружу и вовнутрь от 101  </t>
    </r>
    <r>
      <rPr>
        <sz val="12"/>
        <rFont val="Calibri"/>
        <family val="2"/>
        <charset val="204"/>
      </rPr>
      <t>ͦ</t>
    </r>
    <r>
      <rPr>
        <sz val="12"/>
        <rFont val="Calibri"/>
        <family val="2"/>
      </rPr>
      <t xml:space="preserve"> до 124  </t>
    </r>
    <r>
      <rPr>
        <sz val="12"/>
        <rFont val="Calibri"/>
        <family val="2"/>
        <charset val="204"/>
      </rPr>
      <t>ͦ</t>
    </r>
    <r>
      <rPr>
        <sz val="12"/>
        <rFont val="Calibri"/>
        <family val="2"/>
      </rPr>
      <t>.</t>
    </r>
  </si>
  <si>
    <t>P935095 00002</t>
  </si>
  <si>
    <t>привод PHOBOS BT А40</t>
  </si>
  <si>
    <t>Комплект - 2 привода PHOBOS BT A40, блок управления 24В , лампа 24В, 2 пульта и фотоэлементы.</t>
  </si>
  <si>
    <t>R935309 00005</t>
  </si>
  <si>
    <t>привод PHOBOS BT A40</t>
  </si>
  <si>
    <t>лампа 24B с антеной</t>
  </si>
  <si>
    <t xml:space="preserve">KUSTOS BT А40* </t>
  </si>
  <si>
    <r>
      <t xml:space="preserve">Телескопический шток, ходовой винт в закрытом корпусе, IP44, на одну створку до 500кг,до 4м, 24В, разблокировка ключами (2 шт в комплекте), резиновая заглушка на разблокировку,  режим калитки, встроенный 2-х канальный приемник, обнаружение препятствий. Эл.магнитные концевики.Открытие наружу и вовнутрь от 103  </t>
    </r>
    <r>
      <rPr>
        <sz val="12"/>
        <rFont val="Calibri"/>
        <family val="2"/>
        <charset val="204"/>
      </rPr>
      <t>ͦ</t>
    </r>
    <r>
      <rPr>
        <sz val="12"/>
        <rFont val="Calibri"/>
        <family val="2"/>
      </rPr>
      <t xml:space="preserve"> до 126  </t>
    </r>
    <r>
      <rPr>
        <sz val="12"/>
        <rFont val="Calibri"/>
        <family val="2"/>
        <charset val="204"/>
      </rPr>
      <t>ͦ</t>
    </r>
    <r>
      <rPr>
        <sz val="12"/>
        <rFont val="Calibri"/>
        <family val="2"/>
      </rPr>
      <t>.</t>
    </r>
  </si>
  <si>
    <t>P935100 00002</t>
  </si>
  <si>
    <t>привод KUSTOS BT А40</t>
  </si>
  <si>
    <t>Комплект - 2 привода KUSTOS BT A40, блок управления 24В , лампа 24В, 2 пульта и фотоэлементы.</t>
  </si>
  <si>
    <t>R935310 00005</t>
  </si>
  <si>
    <t>привод KUSTOS BT A40</t>
  </si>
  <si>
    <t>Рычажные распашные приводы</t>
  </si>
  <si>
    <t xml:space="preserve">VIRGO KIT * </t>
  </si>
  <si>
    <r>
      <t xml:space="preserve">до 200кг,до 2,5м, 24В, режим калитки, обнаружение препятствий, встроенный 2-х канальный приемник. Открытие наружу и вовнутрь от 91  </t>
    </r>
    <r>
      <rPr>
        <sz val="12"/>
        <rFont val="Calibri"/>
        <family val="2"/>
        <charset val="204"/>
      </rPr>
      <t>ͦ</t>
    </r>
    <r>
      <rPr>
        <sz val="12"/>
        <rFont val="Calibri"/>
        <family val="2"/>
      </rPr>
      <t xml:space="preserve"> до 120  </t>
    </r>
    <r>
      <rPr>
        <sz val="12"/>
        <rFont val="Calibri"/>
        <family val="2"/>
        <charset val="204"/>
      </rPr>
      <t>ͦ</t>
    </r>
    <r>
      <rPr>
        <sz val="12"/>
        <rFont val="Calibri"/>
        <family val="2"/>
      </rPr>
      <t xml:space="preserve"> . Эл.механический концевик.  Комплект  -2 привода, блок встроен, лампа,  фотоэлементы, 2 пульта,.</t>
    </r>
  </si>
  <si>
    <t>R930130 00001
P125008</t>
  </si>
  <si>
    <t xml:space="preserve">привод VIRGO с б/у </t>
  </si>
  <si>
    <t>привод VIRGO SQ</t>
  </si>
  <si>
    <t>пульт  MITTO 2</t>
  </si>
  <si>
    <t>лампа 24В</t>
  </si>
  <si>
    <t>аварийное питание</t>
  </si>
  <si>
    <r>
      <t xml:space="preserve">до 800кг, до 3,0 м, 230В, режим калитки, встроенный 2-х канальный приемник. Открытие вовнутрь от 91  </t>
    </r>
    <r>
      <rPr>
        <sz val="12"/>
        <rFont val="Calibri"/>
        <family val="2"/>
        <charset val="204"/>
      </rPr>
      <t>ͦ</t>
    </r>
    <r>
      <rPr>
        <sz val="12"/>
        <rFont val="Calibri"/>
        <family val="2"/>
      </rPr>
      <t xml:space="preserve"> до 125  </t>
    </r>
    <r>
      <rPr>
        <sz val="12"/>
        <rFont val="Calibri"/>
        <family val="2"/>
        <charset val="204"/>
      </rPr>
      <t>ͦ</t>
    </r>
    <r>
      <rPr>
        <sz val="12"/>
        <rFont val="Calibri"/>
        <family val="2"/>
      </rPr>
      <t>. Эл.механические концевики.</t>
    </r>
  </si>
  <si>
    <t>P935065 00002</t>
  </si>
  <si>
    <t>привод IGEA</t>
  </si>
  <si>
    <r>
      <t xml:space="preserve">до 800кг, до 3,0 м, 24В,  режим калитки, встроенный 2-х канальный приемник.Открытие и вовнутрь от 91  </t>
    </r>
    <r>
      <rPr>
        <sz val="12"/>
        <rFont val="Calibri"/>
        <family val="2"/>
        <charset val="204"/>
      </rPr>
      <t>ͦ</t>
    </r>
    <r>
      <rPr>
        <sz val="12"/>
        <rFont val="Calibri"/>
        <family val="2"/>
      </rPr>
      <t xml:space="preserve"> до 125  </t>
    </r>
    <r>
      <rPr>
        <sz val="12"/>
        <rFont val="Calibri"/>
        <family val="2"/>
        <charset val="204"/>
      </rPr>
      <t>ͦ</t>
    </r>
    <r>
      <rPr>
        <sz val="12"/>
        <rFont val="Calibri"/>
        <family val="2"/>
      </rPr>
      <t>. Эл.механические концевики.</t>
    </r>
  </si>
  <si>
    <t>P935070 00002</t>
  </si>
  <si>
    <t>привод IGEA BT</t>
  </si>
  <si>
    <r>
      <t xml:space="preserve">до 800кг, до 3,0м, 230В,  режим калитки, встроенный 2-х канальный приемник. Открытие наружу и вовнутрь от 91  </t>
    </r>
    <r>
      <rPr>
        <sz val="12"/>
        <rFont val="Calibri"/>
        <family val="2"/>
        <charset val="204"/>
      </rPr>
      <t>ͦ</t>
    </r>
    <r>
      <rPr>
        <sz val="12"/>
        <rFont val="Calibri"/>
        <family val="2"/>
      </rPr>
      <t xml:space="preserve"> до 125  </t>
    </r>
    <r>
      <rPr>
        <sz val="12"/>
        <rFont val="Calibri"/>
        <family val="2"/>
        <charset val="204"/>
      </rPr>
      <t>ͦ</t>
    </r>
    <r>
      <rPr>
        <sz val="12"/>
        <rFont val="Calibri"/>
        <family val="2"/>
      </rPr>
      <t>. Эл.механические концевики. Комплект - 2 привода, блок, лампа, 2 пульта, фотоэлементы.</t>
    </r>
  </si>
  <si>
    <t>R935221 00002</t>
  </si>
  <si>
    <t>пульт MITTO  04</t>
  </si>
  <si>
    <t>лампа 230В</t>
  </si>
  <si>
    <t>Распашные приводы скрытой установки</t>
  </si>
  <si>
    <t xml:space="preserve">ELI250 * </t>
  </si>
  <si>
    <t>до 300кг, до 3,5 м, 230В, встроенный 2-х канальный приемник, подземной установки.</t>
  </si>
  <si>
    <t>P930125 00002</t>
  </si>
  <si>
    <t>привод ELI250</t>
  </si>
  <si>
    <t>N733397</t>
  </si>
  <si>
    <t>универсальный корпус</t>
  </si>
  <si>
    <t>N733392</t>
  </si>
  <si>
    <t>разблокиратор</t>
  </si>
  <si>
    <t xml:space="preserve">KIT HIDE SW* </t>
  </si>
  <si>
    <t>до 200кг, до 24В, планетарный редуктор, скрытый монтаж в столбы ворот, диаметр 80мм, встроенный 2-х канальный приемник, требуется электрозамок.</t>
  </si>
  <si>
    <t>R930138 00002</t>
  </si>
  <si>
    <t>привод HIDE SW</t>
  </si>
  <si>
    <t>D113742 00002</t>
  </si>
  <si>
    <t>блок LIBRA CB HIDE</t>
  </si>
  <si>
    <t>Гидравлические распашные приводы для интенсивного использования</t>
  </si>
  <si>
    <t>P935013 00022</t>
  </si>
  <si>
    <t>привод LUX G WINTER</t>
  </si>
  <si>
    <t>D113706 00002</t>
  </si>
  <si>
    <t>блок ALCOR N</t>
  </si>
  <si>
    <t>P123001 00013</t>
  </si>
  <si>
    <t>ЕВРЕ 24 электрозамок 24В</t>
  </si>
  <si>
    <t>D111013</t>
  </si>
  <si>
    <t>плата ME для электрозамка</t>
  </si>
  <si>
    <t>LUX FC2B WINTER</t>
  </si>
  <si>
    <t>P935039 00004</t>
  </si>
  <si>
    <t>P935060 00004</t>
  </si>
  <si>
    <t>привод P7 WINTER</t>
  </si>
  <si>
    <t>Блок управления для распашных приводов 230В, универсальный многофункциональный</t>
  </si>
  <si>
    <t xml:space="preserve">RIGEL5 </t>
  </si>
  <si>
    <t>блок управления  распашными приводами на 230В, плавное замедление и торможение, подключение светофора, пешеходный проход, подогрев обмотки двигателя.</t>
  </si>
  <si>
    <t>D113693 00003</t>
  </si>
  <si>
    <t>RIGEL5 универсальный блок</t>
  </si>
  <si>
    <t>D111704</t>
  </si>
  <si>
    <t>SSR5 плата подогрева и управления светофором</t>
  </si>
  <si>
    <t>Универсальный блок управления для автоматики на 230В</t>
  </si>
  <si>
    <r>
      <t xml:space="preserve">Для встроенных и внешних моторов рулонных ворот или роллет,  осевых приводов секционных ворот с </t>
    </r>
    <r>
      <rPr>
        <b/>
        <sz val="12"/>
        <rFont val="Calibri"/>
        <family val="2"/>
        <charset val="204"/>
      </rPr>
      <t>механическими концевиками</t>
    </r>
    <r>
      <rPr>
        <sz val="12"/>
        <rFont val="Calibri"/>
        <family val="2"/>
      </rPr>
      <t>. Имеется модель со встроенным радиоприемником Clonix  на 128 пользователей.</t>
    </r>
  </si>
  <si>
    <t xml:space="preserve">ELMEC1 </t>
  </si>
  <si>
    <t>блок управления на 230В, кнопки управления на блоке вниз, вверх, стоп. Возможно подключение фотоэлементов.</t>
  </si>
  <si>
    <t>D113612 00001</t>
  </si>
  <si>
    <t>блок управления ELMEC 1</t>
  </si>
  <si>
    <t>ELMEC1*</t>
  </si>
  <si>
    <t>встроенный радиоприемник на 128 пульта, кнопки управления на блоке вниз, вверх, стоп.</t>
  </si>
  <si>
    <t>D111662</t>
  </si>
  <si>
    <t>встраиваемый радиоприемник, двухканальный</t>
  </si>
  <si>
    <t>ALFA FR</t>
  </si>
  <si>
    <t>блок управления на 230В, кнопки управления на блоке вниз, вверх, стоп. Встроенный приемник на 63 пульта,  функция реверса при подключении фотоэлементов, регулировка времени работы, автоматическое закрывание.</t>
  </si>
  <si>
    <t>D113689 00002</t>
  </si>
  <si>
    <t>Калиточный рычажный привод</t>
  </si>
  <si>
    <t xml:space="preserve">E5* </t>
  </si>
  <si>
    <r>
      <t xml:space="preserve">до 200кг, до 1,8 м, 230В, встроенный 1 канальный приемник, требуется эл.замок и внешние упоры. Открытие вовнутрь и наружу от 90  </t>
    </r>
    <r>
      <rPr>
        <sz val="12"/>
        <rFont val="Calibri"/>
        <family val="2"/>
        <charset val="204"/>
      </rPr>
      <t>ͦ</t>
    </r>
    <r>
      <rPr>
        <sz val="12"/>
        <rFont val="Calibri"/>
        <family val="2"/>
      </rPr>
      <t xml:space="preserve"> до 180  </t>
    </r>
    <r>
      <rPr>
        <sz val="12"/>
        <rFont val="Calibri"/>
        <family val="2"/>
        <charset val="204"/>
      </rPr>
      <t>ͦ</t>
    </r>
    <r>
      <rPr>
        <sz val="12"/>
        <rFont val="Calibri"/>
        <family val="2"/>
      </rPr>
      <t>.</t>
    </r>
  </si>
  <si>
    <t>P930003 00001</t>
  </si>
  <si>
    <t>привод E5</t>
  </si>
  <si>
    <t>D113716 00002</t>
  </si>
  <si>
    <t>блок ELBA</t>
  </si>
  <si>
    <t>Приводы гаражных ворот</t>
  </si>
  <si>
    <t>TIZIANO 3300</t>
  </si>
  <si>
    <r>
      <t xml:space="preserve">10кв.м стандартного подъема ворот**, 24В, высота до 2,65 м, </t>
    </r>
    <r>
      <rPr>
        <b/>
        <sz val="12"/>
        <rFont val="Calibri"/>
        <family val="2"/>
        <charset val="204"/>
      </rPr>
      <t>тяговое усилие 600Н,</t>
    </r>
    <r>
      <rPr>
        <sz val="12"/>
        <rFont val="Calibri"/>
        <family val="2"/>
      </rPr>
      <t xml:space="preserve"> встроенный 1 канальный приемник (до 10 пультов)  и пульт MITTO в комплекте.</t>
    </r>
  </si>
  <si>
    <t>P915199 00002</t>
  </si>
  <si>
    <t>TIZIANO  привод с блоком управления (KIT)</t>
  </si>
  <si>
    <t>брелок MITTO2</t>
  </si>
  <si>
    <t>RS1150015</t>
  </si>
  <si>
    <t>BIN B GDA профиль направляющий</t>
  </si>
  <si>
    <t>KIT BOTTICELLI  B CRC 2900</t>
  </si>
  <si>
    <r>
      <t xml:space="preserve">13кв.м стандартного подъема ворот**, 24В, высота до 2,4м, </t>
    </r>
    <r>
      <rPr>
        <b/>
        <sz val="12"/>
        <rFont val="Calibri"/>
        <family val="2"/>
        <charset val="204"/>
      </rPr>
      <t xml:space="preserve">тяговое усилие 800Н, </t>
    </r>
    <r>
      <rPr>
        <sz val="12"/>
        <rFont val="Calibri"/>
        <family val="2"/>
      </rPr>
      <t xml:space="preserve"> встроенный 2-х канальный приемник (до 63 пультов) и пульт MITTO в комплекте. Возможен удлинитель PBE и аварийное питание CB EOS.</t>
    </r>
  </si>
  <si>
    <t>8810023 00037</t>
  </si>
  <si>
    <r>
      <t xml:space="preserve">Botticelli B CRC с блоком управления </t>
    </r>
    <r>
      <rPr>
        <b/>
        <sz val="11"/>
        <rFont val="Calibri"/>
        <family val="2"/>
        <charset val="204"/>
      </rPr>
      <t>VENERE D</t>
    </r>
  </si>
  <si>
    <t>P115020 00001</t>
  </si>
  <si>
    <t xml:space="preserve">BIN CATENA 2900 профиль направляющий </t>
  </si>
  <si>
    <t>KIT BOTTICELLI  B CRC 3500</t>
  </si>
  <si>
    <r>
      <t xml:space="preserve">13кв.м стандартного подъема ворот**, 24В, высота до 3,0м, </t>
    </r>
    <r>
      <rPr>
        <b/>
        <sz val="12"/>
        <rFont val="Calibri"/>
        <family val="2"/>
        <charset val="204"/>
      </rPr>
      <t>тяговое усилие 800Н,</t>
    </r>
    <r>
      <rPr>
        <sz val="12"/>
        <rFont val="Calibri"/>
        <family val="2"/>
      </rPr>
      <t xml:space="preserve"> встроенный 2-х канальный приемник (до 63 пультов) и пульт MITTO в комплекте.Возможен удлинитель PBE и аварийное питание CB EOS.</t>
    </r>
  </si>
  <si>
    <t>P115020 00002</t>
  </si>
  <si>
    <t>BIN CATENA 3500 профиль направляющий</t>
  </si>
  <si>
    <t xml:space="preserve">EOS120 * </t>
  </si>
  <si>
    <r>
      <t xml:space="preserve">16кв.м стандартного подъема ворот**, 24В, высота до 3,0м, </t>
    </r>
    <r>
      <rPr>
        <b/>
        <sz val="12"/>
        <color indexed="8"/>
        <rFont val="Calibri"/>
        <family val="2"/>
        <charset val="204"/>
      </rPr>
      <t>тяговое усилие 1200Н</t>
    </r>
    <r>
      <rPr>
        <sz val="12"/>
        <color indexed="8"/>
        <rFont val="Calibri"/>
        <family val="2"/>
      </rPr>
      <t>, встроенный 2-х канальный приемник (до 63 пультов).Возможен удлинитель PBE и аварийное питание CB EOS.</t>
    </r>
  </si>
  <si>
    <t>P915195 00002</t>
  </si>
  <si>
    <r>
      <t xml:space="preserve">привод  EOS120 с блоком управления </t>
    </r>
    <r>
      <rPr>
        <b/>
        <sz val="11"/>
        <color indexed="8"/>
        <rFont val="Calibri"/>
        <family val="2"/>
        <charset val="204"/>
      </rPr>
      <t>VENERE D</t>
    </r>
  </si>
  <si>
    <t>P115010 00002</t>
  </si>
  <si>
    <t xml:space="preserve">BIN 120 CATENA 3500 профиль направляющий </t>
  </si>
  <si>
    <t>Аксессуары для гаражных ворот</t>
  </si>
  <si>
    <t>PBE</t>
  </si>
  <si>
    <t>удлинитель 1 метр любых профилей серии BIN CATENA (привода BOTTICELLI, EOS120).</t>
  </si>
  <si>
    <t>N733391</t>
  </si>
  <si>
    <t xml:space="preserve"> удлинитель</t>
  </si>
  <si>
    <t xml:space="preserve">SET/S </t>
  </si>
  <si>
    <t>замок разблокировки с ключом для секционных ворот до 2,4м, тросик, ключи и метизы для крепежа в комплекте.</t>
  </si>
  <si>
    <t>N733069</t>
  </si>
  <si>
    <t xml:space="preserve">замок разблокировки с ключом </t>
  </si>
  <si>
    <t>CMS</t>
  </si>
  <si>
    <t>замок разблокировки с ключом для секционных ворот до 4 м, замок PZ + трос 5 м + ключи 5 шт.</t>
  </si>
  <si>
    <t xml:space="preserve"> устройство для разблокировки </t>
  </si>
  <si>
    <t>Приводы для рулонных ворот</t>
  </si>
  <si>
    <t>WIND RMB</t>
  </si>
  <si>
    <t>привод для рулонных ворот до 170кг, 230В, блокировка эл./магнитным замком (в т.ч. при отсутствии эл./питания), разбокировка тросиком         (в комплекте), диаметр барабана 200мм, диаметр вала 60мм.</t>
  </si>
  <si>
    <t>P910044 00002</t>
  </si>
  <si>
    <t>привод WIND RMB</t>
  </si>
  <si>
    <t>ELMEC1</t>
  </si>
  <si>
    <t>блок управления на 230В, кнопки управления на блоке вниз, вверх, стоп.</t>
  </si>
  <si>
    <t>блок управления ELMEC1</t>
  </si>
  <si>
    <t>Осевые приводы для промышленных секционных ворот</t>
  </si>
  <si>
    <t>ARGO*</t>
  </si>
  <si>
    <t>24В, 55 Нм, 30 об/мин, до 20кв.м стандартного подъема ворот**, IP40, , встроенный 2-х канальный приемник, разблокировка 2-мя шнурами, возможность подключения аварийного питания.</t>
  </si>
  <si>
    <t>P925202 00001</t>
  </si>
  <si>
    <t xml:space="preserve">привод ARGO со встроенным блоком управления
</t>
  </si>
  <si>
    <t>BT BAT</t>
  </si>
  <si>
    <t xml:space="preserve">ARGO/ARGO G аварийное питание </t>
  </si>
  <si>
    <t>P125005</t>
  </si>
  <si>
    <t xml:space="preserve">аварийное питание </t>
  </si>
  <si>
    <t>ARGO G*</t>
  </si>
  <si>
    <t xml:space="preserve">24В, 80 Нм, 18 об/мин,  до 35кв.м стандартного подъема ворот**, IP40, встроенный 2-х канальный приемник, возможность подключения аварийного питания. 
Требуется дополнительная разблокировка  RCA, RCAL. </t>
  </si>
  <si>
    <t>P925206 00002</t>
  </si>
  <si>
    <t xml:space="preserve">привод ARGO G со встроенным блоком управления
</t>
  </si>
  <si>
    <t xml:space="preserve">PEGASO BCJA 230 V c панелью управления </t>
  </si>
  <si>
    <t>230В, 70 Нм, 24 об/мин,  до 25кв.м стандартного подъема ворот**, ED=30%, IP54, ручной цепной редуктор, возможность подключения фотоэлементов (функция СТОП).</t>
  </si>
  <si>
    <t>P925203 00006</t>
  </si>
  <si>
    <t>привод PEGASO BCJA 230 V</t>
  </si>
  <si>
    <t>D121619</t>
  </si>
  <si>
    <t>трёхкнопочная панель управления</t>
  </si>
  <si>
    <t xml:space="preserve">PEGASO BCJA 230 V с блоком  управления ELMEC1 </t>
  </si>
  <si>
    <t xml:space="preserve">230В, 70 Нм, 24 об/мин,  до 25кв.м стандартного подъема ворот**, ED=30%, IP54. ручной цепной редуктор, возможность  подключения фотоэлементов и установки  встраиваемого      приемника CLONIX2. </t>
  </si>
  <si>
    <t>P111459</t>
  </si>
  <si>
    <t xml:space="preserve"> плата интерфейса</t>
  </si>
  <si>
    <t>D121633</t>
  </si>
  <si>
    <t>Кабель мотора</t>
  </si>
  <si>
    <t xml:space="preserve">PEGASO BCJA 380 V c панелью управления </t>
  </si>
  <si>
    <t xml:space="preserve">380В, 100 Нм, 24 об/мин, до 45кв.м стандартного подъема ворот**, ED=60%, IP54, ручной цепной редуктор, возможность подключения фотоэлементов. 
</t>
  </si>
  <si>
    <t>P925203 00007</t>
  </si>
  <si>
    <t>привод PEGASO BCJA 380 V</t>
  </si>
  <si>
    <t>PEGASO BCJA 380 V  с блоком LEO B CBB</t>
  </si>
  <si>
    <t xml:space="preserve">380В, 100 Нм, 24 об/мин, до 45кв.м стандартного подъема ворот**, ED=60%, IP54, ручной цепной редуктор, возможность подключения фотоэлементов и установки встраиваемого  приемника CLONIX2. 
</t>
  </si>
  <si>
    <t>P925203 00005</t>
  </si>
  <si>
    <t>D113768 00002</t>
  </si>
  <si>
    <t>блок управления  LEO B CBB</t>
  </si>
  <si>
    <t>Удлинитель цепи</t>
  </si>
  <si>
    <t>цепь 5 метров для моторов PEGASO.</t>
  </si>
  <si>
    <t>N999468R</t>
  </si>
  <si>
    <t>Приводы для складчатых ворот типа "2+2", промышленное использование</t>
  </si>
  <si>
    <t xml:space="preserve">IGEA LB* </t>
  </si>
  <si>
    <t>230В, до 250кг, телескопический рычаг, режим калитки, встроенный 2-х канальный приемник.</t>
  </si>
  <si>
    <t>P935077 00001</t>
  </si>
  <si>
    <t>привод IGEA LB для складчатых ворот</t>
  </si>
  <si>
    <t>Аксессуары для промышленных приводов</t>
  </si>
  <si>
    <t>RCA</t>
  </si>
  <si>
    <t>тросик разблокировки 3,5м.</t>
  </si>
  <si>
    <t>N733421</t>
  </si>
  <si>
    <t xml:space="preserve">тросик разблокировки </t>
  </si>
  <si>
    <t>RCAL</t>
  </si>
  <si>
    <t>тросик разблокировки 7м.</t>
  </si>
  <si>
    <t>N733422</t>
  </si>
  <si>
    <t>COR 30</t>
  </si>
  <si>
    <t>цепь 1 шт + звездочка вала 30 зубьев 1 шт.</t>
  </si>
  <si>
    <t>N733148</t>
  </si>
  <si>
    <t>звездочка и цепь</t>
  </si>
  <si>
    <t>PIG 18</t>
  </si>
  <si>
    <t xml:space="preserve">адаптер вала двигателя со звёздочкой 18 зубьев.                       </t>
  </si>
  <si>
    <t>N733339</t>
  </si>
  <si>
    <t>адаптер вала</t>
  </si>
  <si>
    <t>ADA</t>
  </si>
  <si>
    <t>адаптер вала 1" 1/4.</t>
  </si>
  <si>
    <t>N733449</t>
  </si>
  <si>
    <t>Элементы радиоуправления  с роллинг - кодом</t>
  </si>
  <si>
    <t>за упаковку 100 шт скидка 10%</t>
  </si>
  <si>
    <t>MITTO B RCB 04 R1</t>
  </si>
  <si>
    <t xml:space="preserve"> 4х-кан., 433МГц. Динамический код, дальность 50/100 метров.</t>
  </si>
  <si>
    <t>D111906</t>
  </si>
  <si>
    <t>MITTO B RCB WHITE</t>
  </si>
  <si>
    <t>4х кан., 433МГц., белый глянцевый корпус.Динамический код, дальность 50/100 метров.</t>
  </si>
  <si>
    <t>D111947</t>
  </si>
  <si>
    <t>MITTO2 Replay</t>
  </si>
  <si>
    <t>2х-кан., 433МГц, клонируемый.</t>
  </si>
  <si>
    <t>D111841</t>
  </si>
  <si>
    <t>брелок-передатчик клонируемый</t>
  </si>
  <si>
    <t>RB</t>
  </si>
  <si>
    <t>4х-кан., 433Мгц, переносное или настенное использование.Динамический код, дальность 100 метров.</t>
  </si>
  <si>
    <t>P121016</t>
  </si>
  <si>
    <t>4-х канальный домашний пульт</t>
  </si>
  <si>
    <r>
      <t>CLONIX2E</t>
    </r>
    <r>
      <rPr>
        <sz val="11"/>
        <color theme="1"/>
        <rFont val="Calibri"/>
        <family val="2"/>
        <charset val="204"/>
        <scheme val="minor"/>
      </rPr>
      <t/>
    </r>
  </si>
  <si>
    <t>внешний 2х-кан. радиоприёмник, 433МГц,                  до 128 пультов,  
напряжение питания 12-28 V, IP54.</t>
  </si>
  <si>
    <t>D113674 00001</t>
  </si>
  <si>
    <t xml:space="preserve"> 2-х канальный радиоприемник</t>
  </si>
  <si>
    <t>CLONIX 2/128</t>
  </si>
  <si>
    <t xml:space="preserve">встраиваемый 2х-кан. радиоприёмник, 433МГц,           до 128 пультов. 
</t>
  </si>
  <si>
    <t>2-х канальный радиоприемник</t>
  </si>
  <si>
    <t>CLONIX 2/2048</t>
  </si>
  <si>
    <t xml:space="preserve">встраиваемый 2х-кан. радиоприёмник, 433МГц,          до 2048 пультов. 
</t>
  </si>
  <si>
    <t>D111664</t>
  </si>
  <si>
    <t>RAU</t>
  </si>
  <si>
    <t>переходник для проводного соединения
встроенного приемника.</t>
  </si>
  <si>
    <t>P111449</t>
  </si>
  <si>
    <t>переходник приемника</t>
  </si>
  <si>
    <t>CLONIX 4 RTE</t>
  </si>
  <si>
    <t>внешний 4х-кан. радиоприёмник, 433МГц,                   до 128 пультов, напряжение питания 230V, IP54.</t>
  </si>
  <si>
    <t>D113718 00002</t>
  </si>
  <si>
    <t>4-х канальный радиоприемник</t>
  </si>
  <si>
    <t>U-Link радиоприемник</t>
  </si>
  <si>
    <t>RSESIM120-2G</t>
  </si>
  <si>
    <t>GSM модуль управления автоматикой,одна sim-карта, администраторы до 5,база пользователей до 2000,напряжение питания 10-24 V 50 Hz ~ 200 mA max / 10-24 V 200 mA max,
ток потребления в режиме ожидания до 50mA
частоты GSM модема 850/900/1800/1900 MHz</t>
  </si>
  <si>
    <t>GSM приёмник</t>
  </si>
  <si>
    <t>AEL 433</t>
  </si>
  <si>
    <t>внешняя антенна 433МГц, для увеличения дальности приёма.</t>
  </si>
  <si>
    <t>D113632</t>
  </si>
  <si>
    <t>антенна с кабелем 4м</t>
  </si>
  <si>
    <t>Элементы управления автоматикой BFT</t>
  </si>
  <si>
    <t>Q.BO KEY</t>
  </si>
  <si>
    <t>P121022</t>
  </si>
  <si>
    <t xml:space="preserve">ключ-выключатель </t>
  </si>
  <si>
    <t>SELETTO</t>
  </si>
  <si>
    <t>цифровая встраиваемая кодовая панель, проводная. Антивандальный металлический корпус, кнопки из нержавеющей стали + SCS WIE интерфейс подключения к автоматике.</t>
  </si>
  <si>
    <t>P121012</t>
  </si>
  <si>
    <t>считыватель проксимити, 12В, IP44, распознавание 3-4см, до 32-х карт стандарта EM-Marine + SCS WIE интерфейс подключения к автоматике.</t>
  </si>
  <si>
    <t>SOS</t>
  </si>
  <si>
    <t>акустический детектор сирен экстренных служб для управления автоматикой.</t>
  </si>
  <si>
    <t>394200</t>
  </si>
  <si>
    <t>акустический детектор экстренных служб</t>
  </si>
  <si>
    <t>SPC</t>
  </si>
  <si>
    <t>2х-кнопочный выключатель, накладной, кнопки Старт (Н.О.) - Стоп (Н.З.).</t>
  </si>
  <si>
    <t>D121611</t>
  </si>
  <si>
    <t>выключатель кнопочный на 2 кнопки</t>
  </si>
  <si>
    <t xml:space="preserve">SPC3 </t>
  </si>
  <si>
    <t>3х-кнопочный выключатель, накладной, кнопки Верх (Н.О.) - Стоп (Н.З.) - Вниз (Н.О.).</t>
  </si>
  <si>
    <t>выключатель кнопочный на 3 кнопки</t>
  </si>
  <si>
    <t>RME 1 BT</t>
  </si>
  <si>
    <t>1 канальный магнитодетектор обнаружения транспортных средств, 24B.</t>
  </si>
  <si>
    <t>P111274</t>
  </si>
  <si>
    <t xml:space="preserve">магнитодетектор </t>
  </si>
  <si>
    <t>RME 2</t>
  </si>
  <si>
    <t>2 канальный магнитодетектор обнаружения транспортных средств, 230B.</t>
  </si>
  <si>
    <t>P111001 00003</t>
  </si>
  <si>
    <t>Элементы безопасности BFT</t>
  </si>
  <si>
    <t>DESME A 15</t>
  </si>
  <si>
    <t>фотоэлементы (проводные), 24В, дальность до 30м.</t>
  </si>
  <si>
    <t>P111526</t>
  </si>
  <si>
    <t xml:space="preserve">комплект фотоэлементов </t>
  </si>
  <si>
    <t>THEA A 15</t>
  </si>
  <si>
    <t>фотоэлементы со встроенными сигнальными огнями(проводные), 24В, дальность до 30м.</t>
  </si>
  <si>
    <t>P111528</t>
  </si>
  <si>
    <t>CD15 RS</t>
  </si>
  <si>
    <t>комплект из 2-х стоек для фотоэлементов (RAL 7015), стальная антивандальная 50х50 мм, высота 500 мм.</t>
  </si>
  <si>
    <t>RS903005</t>
  </si>
  <si>
    <t xml:space="preserve">стойки фотоэлементов </t>
  </si>
  <si>
    <t>фотоэлементы со встроенными сигнальными огнями, 24В, дальность до 30м.</t>
  </si>
  <si>
    <t>DCW</t>
  </si>
  <si>
    <t>фотоэлементы, 24В, дальность до 30м,                       DCW TX - беспроводной с батарейкой.</t>
  </si>
  <si>
    <t>P111512</t>
  </si>
  <si>
    <t>CELLULA RFL</t>
  </si>
  <si>
    <t>беспроводные фотоэлементы, 
24В, дальностьдо 12м + отражатель CELLULA RFLP.</t>
  </si>
  <si>
    <t>P111391</t>
  </si>
  <si>
    <t xml:space="preserve">фотоэлементы </t>
  </si>
  <si>
    <t>P111398</t>
  </si>
  <si>
    <t>отражатель</t>
  </si>
  <si>
    <t xml:space="preserve">S RFLP </t>
  </si>
  <si>
    <t>отражатель  в корпусе CELLULA RFLP</t>
  </si>
  <si>
    <t>P111409</t>
  </si>
  <si>
    <t>отражатель в корпусе</t>
  </si>
  <si>
    <t>стойка
 регулируемая</t>
  </si>
  <si>
    <t>PARKY LIGHT</t>
  </si>
  <si>
    <t>светофор двуцветный: красный, зелёный (ламповый).</t>
  </si>
  <si>
    <t>ASF2RV</t>
  </si>
  <si>
    <t>cветофор</t>
  </si>
  <si>
    <t>ACNSEM3L</t>
  </si>
  <si>
    <t>блок управления 2-мя светофор, 24В, AC/DC, поддерживает различные алгоритмы управления.</t>
  </si>
  <si>
    <t>блок управления светофорами в боксе</t>
  </si>
  <si>
    <t>B LTA230</t>
  </si>
  <si>
    <t>сигнальная лампа 230В без антенны.</t>
  </si>
  <si>
    <t>D113749 00002</t>
  </si>
  <si>
    <t>сигнальная лампа 230В без антенны</t>
  </si>
  <si>
    <t>B LTA24</t>
  </si>
  <si>
    <r>
      <t xml:space="preserve">сигнальная лампа 24В </t>
    </r>
    <r>
      <rPr>
        <sz val="12"/>
        <color indexed="8"/>
        <rFont val="Calibri"/>
        <family val="2"/>
        <charset val="204"/>
      </rPr>
      <t>без антенны</t>
    </r>
    <r>
      <rPr>
        <sz val="12"/>
        <color indexed="8"/>
        <rFont val="Calibri"/>
        <family val="2"/>
      </rPr>
      <t>.</t>
    </r>
  </si>
  <si>
    <t>D113749 00003</t>
  </si>
  <si>
    <t>сигнальная лампа 24В без антенны</t>
  </si>
  <si>
    <t>D113748 00002</t>
  </si>
  <si>
    <t>сигнальная лампа 230В с антенной</t>
  </si>
  <si>
    <t>D113748 00003</t>
  </si>
  <si>
    <t>сигнальная лампа 24В с антенной</t>
  </si>
  <si>
    <t>B 00 R01</t>
  </si>
  <si>
    <t>антивандальный кожух для ламп B LTA</t>
  </si>
  <si>
    <t>P123026</t>
  </si>
  <si>
    <t>кожух ламп B LTA</t>
  </si>
  <si>
    <t>R02</t>
  </si>
  <si>
    <t>кронштейн для крепления ламп типа LTA к стене</t>
  </si>
  <si>
    <t>P123025</t>
  </si>
  <si>
    <t>кронштейн сигн. лампы B LTA</t>
  </si>
  <si>
    <t>Прочие аксессуары для автоматики BFT</t>
  </si>
  <si>
    <t>EBPE 24</t>
  </si>
  <si>
    <t>электрозамок вертикальный 24В, для распашных ворот, ответная пластина в комплекте.</t>
  </si>
  <si>
    <t xml:space="preserve"> электрозамок </t>
  </si>
  <si>
    <t>ME BT</t>
  </si>
  <si>
    <t>устройство для подключения электрозамка           EBPE 24 к блоку THALIA (24В).</t>
  </si>
  <si>
    <t>D111761</t>
  </si>
  <si>
    <t>устройство для подключения э/замка</t>
  </si>
  <si>
    <t>ME</t>
  </si>
  <si>
    <t>устройство для подключения электрозамка           EBPE 24 к блоку ALTAIR P (230В).</t>
  </si>
  <si>
    <t>CLS</t>
  </si>
  <si>
    <t>ключ трехгранный для разблокировки приводов. Длина 54мм.</t>
  </si>
  <si>
    <t>D610180</t>
  </si>
  <si>
    <t>трехгранный ключ</t>
  </si>
  <si>
    <t xml:space="preserve">Аварийное  питание </t>
  </si>
  <si>
    <t>CB EOS</t>
  </si>
  <si>
    <t>EOS и BOTTICELLI (плата VENERE D).</t>
  </si>
  <si>
    <t>P125006</t>
  </si>
  <si>
    <t xml:space="preserve">SL BAT2 </t>
  </si>
  <si>
    <t>DEIMOS BT А</t>
  </si>
  <si>
    <t>P125035</t>
  </si>
  <si>
    <t xml:space="preserve">BBT BAT </t>
  </si>
  <si>
    <t xml:space="preserve"> THALIA</t>
  </si>
  <si>
    <t>P125020</t>
  </si>
  <si>
    <t>BT BAT2</t>
  </si>
  <si>
    <t>ARES 1000/1500.</t>
  </si>
  <si>
    <t>P125009</t>
  </si>
  <si>
    <t>ARGO/ARGO G</t>
  </si>
  <si>
    <t>GIOTTO</t>
  </si>
  <si>
    <t>GIOTTO 30/50</t>
  </si>
  <si>
    <t>P120017</t>
  </si>
  <si>
    <t>MCL BAT</t>
  </si>
  <si>
    <t>MICHELANGELO 60/80</t>
  </si>
  <si>
    <t>P125011</t>
  </si>
  <si>
    <t>VIRGO BAT</t>
  </si>
  <si>
    <t>VIRGO</t>
  </si>
  <si>
    <t>P125008</t>
  </si>
  <si>
    <r>
      <t>STOPPY BAT</t>
    </r>
    <r>
      <rPr>
        <sz val="11"/>
        <color theme="1"/>
        <rFont val="Calibri"/>
        <family val="2"/>
        <charset val="204"/>
        <scheme val="minor"/>
      </rPr>
      <t/>
    </r>
  </si>
  <si>
    <t>STOPPY</t>
  </si>
  <si>
    <t>P975001</t>
  </si>
  <si>
    <t>Оборудование для профессионого монтажа автоматики BFT</t>
  </si>
  <si>
    <t>PROXIMA BLU</t>
  </si>
  <si>
    <t>программатор для блоков управления, клонирование пультов, управление вводом и удаления пультов.</t>
  </si>
  <si>
    <t>P111465</t>
  </si>
  <si>
    <t>программатор c блоком питания</t>
  </si>
  <si>
    <t>Автоматические шлагбаумы</t>
  </si>
  <si>
    <r>
      <t>двигатель 230В, открытие 4 с, до 1200 циклов в сутки,</t>
    </r>
    <r>
      <rPr>
        <b/>
        <sz val="12"/>
        <color indexed="8"/>
        <rFont val="Calibri"/>
        <family val="2"/>
        <charset val="204"/>
      </rPr>
      <t xml:space="preserve"> встроенный 2-х канальный приемник </t>
    </r>
  </si>
  <si>
    <r>
      <t>со стрелой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sz val="14"/>
        <color indexed="8"/>
        <rFont val="Calibri"/>
        <family val="2"/>
        <charset val="204"/>
      </rPr>
      <t>4,6</t>
    </r>
    <r>
      <rPr>
        <sz val="12"/>
        <color indexed="8"/>
        <rFont val="Calibri"/>
        <family val="2"/>
      </rPr>
      <t xml:space="preserve"> м </t>
    </r>
    <r>
      <rPr>
        <b/>
        <sz val="12"/>
        <color indexed="8"/>
        <rFont val="Calibri"/>
        <family val="2"/>
        <charset val="204"/>
      </rPr>
      <t>овального</t>
    </r>
    <r>
      <rPr>
        <sz val="12"/>
        <color indexed="8"/>
        <rFont val="Calibri"/>
        <family val="2"/>
      </rPr>
      <t xml:space="preserve"> сечения 70х35мм без пластиковых накладок, функция "антиветер", светоотражающие наклейки (12шт).</t>
    </r>
  </si>
  <si>
    <t>P940062 00002</t>
  </si>
  <si>
    <t>тумба MOOVI30</t>
  </si>
  <si>
    <t>N999507</t>
  </si>
  <si>
    <t xml:space="preserve"> крепление + кожух</t>
  </si>
  <si>
    <t>RS728021</t>
  </si>
  <si>
    <t>стрела овальная 4,6м</t>
  </si>
  <si>
    <r>
      <t xml:space="preserve">со стрелой </t>
    </r>
    <r>
      <rPr>
        <b/>
        <sz val="14"/>
        <color indexed="8"/>
        <rFont val="Calibri"/>
        <family val="2"/>
        <charset val="204"/>
      </rPr>
      <t>4,6</t>
    </r>
    <r>
      <rPr>
        <sz val="12"/>
        <color indexed="8"/>
        <rFont val="Calibri"/>
        <family val="2"/>
      </rPr>
      <t xml:space="preserve"> м </t>
    </r>
    <r>
      <rPr>
        <b/>
        <sz val="12"/>
        <color indexed="8"/>
        <rFont val="Calibri"/>
        <family val="2"/>
        <charset val="204"/>
      </rPr>
      <t>прямоугольной</t>
    </r>
    <r>
      <rPr>
        <sz val="12"/>
        <color indexed="8"/>
        <rFont val="Calibri"/>
        <family val="2"/>
      </rPr>
      <t>, с наклейками (12шт) и пластиковыми накладками красного цвета, подсветка стрелы в качестве опции.</t>
    </r>
  </si>
  <si>
    <t>RS728001</t>
  </si>
  <si>
    <t>стрела ELL4</t>
  </si>
  <si>
    <t>P120028 00001</t>
  </si>
  <si>
    <t>пластиковые  накладки PCA3</t>
  </si>
  <si>
    <t>P940030 00002</t>
  </si>
  <si>
    <t>тумба MOOVI S</t>
  </si>
  <si>
    <t>пластиковые накладки PCA3</t>
  </si>
  <si>
    <r>
      <t xml:space="preserve">двигатель 230В,    открытие 8 с, до 600 циклов в сутки, </t>
    </r>
    <r>
      <rPr>
        <b/>
        <sz val="12"/>
        <color indexed="8"/>
        <rFont val="Calibri"/>
        <family val="2"/>
        <charset val="204"/>
      </rPr>
      <t xml:space="preserve">встроенный 2-х канальный приемник </t>
    </r>
  </si>
  <si>
    <r>
      <t>со стрелой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sz val="14"/>
        <color indexed="8"/>
        <rFont val="Calibri"/>
        <family val="2"/>
        <charset val="204"/>
      </rPr>
      <t>6,4</t>
    </r>
    <r>
      <rPr>
        <sz val="12"/>
        <color indexed="8"/>
        <rFont val="Calibri"/>
        <family val="2"/>
      </rPr>
      <t xml:space="preserve"> м </t>
    </r>
    <r>
      <rPr>
        <b/>
        <sz val="12"/>
        <color indexed="8"/>
        <rFont val="Calibri"/>
        <family val="2"/>
        <charset val="204"/>
      </rPr>
      <t>овального</t>
    </r>
    <r>
      <rPr>
        <sz val="12"/>
        <color indexed="8"/>
        <rFont val="Calibri"/>
        <family val="2"/>
      </rPr>
      <t xml:space="preserve"> сечения 70х35мм без пластиковых накладок, функция "антиветер", светоотражающие наклейки (18шт).</t>
    </r>
  </si>
  <si>
    <t>P940065 00002</t>
  </si>
  <si>
    <t>тумба MOOVI</t>
  </si>
  <si>
    <t>RS728022</t>
  </si>
  <si>
    <t>стрела овальная 6,4м</t>
  </si>
  <si>
    <t>тумба  MOOVI 60</t>
  </si>
  <si>
    <t>RS728002</t>
  </si>
  <si>
    <t>стрела ELL6</t>
  </si>
  <si>
    <t>P120028 00004</t>
  </si>
  <si>
    <t>пластиковые накладки PCA6</t>
  </si>
  <si>
    <r>
      <t xml:space="preserve">двигатель 24В,  открытие 4 с, </t>
    </r>
    <r>
      <rPr>
        <b/>
        <sz val="11"/>
        <color indexed="8"/>
        <rFont val="Calibri"/>
        <family val="2"/>
        <charset val="204"/>
      </rPr>
      <t>до 3000 циклов в сутки</t>
    </r>
    <r>
      <rPr>
        <sz val="11"/>
        <color indexed="8"/>
        <rFont val="Calibri"/>
        <family val="2"/>
        <charset val="204"/>
      </rPr>
      <t>, интенсивного  использования,плавный пуск,ускорение/замедление, возможна синхронная работа 2-х шлагбаумов с платой SCS1.</t>
    </r>
  </si>
  <si>
    <r>
      <t xml:space="preserve">со стрелой </t>
    </r>
    <r>
      <rPr>
        <b/>
        <sz val="14"/>
        <color indexed="8"/>
        <rFont val="Calibri"/>
        <family val="2"/>
        <charset val="204"/>
      </rPr>
      <t>4,6</t>
    </r>
    <r>
      <rPr>
        <sz val="12"/>
        <color indexed="8"/>
        <rFont val="Calibri"/>
        <family val="2"/>
      </rPr>
      <t xml:space="preserve"> м </t>
    </r>
    <r>
      <rPr>
        <b/>
        <sz val="12"/>
        <color indexed="8"/>
        <rFont val="Calibri"/>
        <family val="2"/>
        <charset val="204"/>
      </rPr>
      <t>овальног</t>
    </r>
    <r>
      <rPr>
        <sz val="12"/>
        <color indexed="8"/>
        <rFont val="Calibri"/>
        <family val="2"/>
      </rPr>
      <t>о сечения 70х35мм без пластиковых накладок, функция "антиветер", светоотражающие наклейки (12 шт).</t>
    </r>
  </si>
  <si>
    <t>P940058 00002</t>
  </si>
  <si>
    <t>тумба GIOTTO 30BT</t>
  </si>
  <si>
    <r>
      <t xml:space="preserve">двигатель 24В,  открытие 5 с, </t>
    </r>
    <r>
      <rPr>
        <b/>
        <sz val="11"/>
        <color indexed="8"/>
        <rFont val="Calibri"/>
        <family val="2"/>
        <charset val="204"/>
      </rPr>
      <t>до 2400 циклов в сутки</t>
    </r>
    <r>
      <rPr>
        <sz val="11"/>
        <color indexed="8"/>
        <rFont val="Calibri"/>
        <family val="2"/>
        <charset val="204"/>
      </rPr>
      <t>,интенсивного использования, плавный пуск,ускорение/замедление, возможна синхронная работа 2-х шлагбаумов с платой SCS1.</t>
    </r>
  </si>
  <si>
    <r>
      <t xml:space="preserve">со стрелой </t>
    </r>
    <r>
      <rPr>
        <b/>
        <sz val="14"/>
        <color indexed="8"/>
        <rFont val="Calibri"/>
        <family val="2"/>
        <charset val="204"/>
      </rPr>
      <t>6,4</t>
    </r>
    <r>
      <rPr>
        <sz val="12"/>
        <color indexed="8"/>
        <rFont val="Calibri"/>
        <family val="2"/>
      </rPr>
      <t xml:space="preserve"> м </t>
    </r>
    <r>
      <rPr>
        <b/>
        <sz val="12"/>
        <color indexed="8"/>
        <rFont val="Calibri"/>
        <family val="2"/>
        <charset val="204"/>
      </rPr>
      <t>овальног</t>
    </r>
    <r>
      <rPr>
        <sz val="12"/>
        <color indexed="8"/>
        <rFont val="Calibri"/>
        <family val="2"/>
      </rPr>
      <t>о сечения 70х35мм без пластиковых накладок, функция "антиветер", светоотражающие наклейки (18шт).</t>
    </r>
  </si>
  <si>
    <t>P940060 00002</t>
  </si>
  <si>
    <t>тумба GIOTTO 50 BT</t>
  </si>
  <si>
    <t>тумба GIOTTO  50 BT</t>
  </si>
  <si>
    <t>пластиковые  накладки PCA6</t>
  </si>
  <si>
    <t>тумба MICHELANGELO 60</t>
  </si>
  <si>
    <t xml:space="preserve"> крепление +кожух стрелы</t>
  </si>
  <si>
    <t>пластиковые накладки на стрелу MCL PCA6</t>
  </si>
  <si>
    <t>D731277</t>
  </si>
  <si>
    <t xml:space="preserve"> опора стрелы MCL FAF</t>
  </si>
  <si>
    <t>P940077 00002</t>
  </si>
  <si>
    <t>тумба MICHELANGELO 80</t>
  </si>
  <si>
    <t>N728026</t>
  </si>
  <si>
    <t>стрела  ATT 704  L=4.3M</t>
  </si>
  <si>
    <t>N728027</t>
  </si>
  <si>
    <t>стрела ATT 504  L=4,6M</t>
  </si>
  <si>
    <t>пластиковая  накладка на стрелу MCL PCA8</t>
  </si>
  <si>
    <t>N999607</t>
  </si>
  <si>
    <t xml:space="preserve"> MCL FAF опора стрелы</t>
  </si>
  <si>
    <t xml:space="preserve">Универсальные аксессуары для шлагбаумов </t>
  </si>
  <si>
    <t>THERMO</t>
  </si>
  <si>
    <t>обогрев  для шлагбаумов, термостат управления в комплекте, рекомендуется при температурах        ниже -20°С.</t>
  </si>
  <si>
    <t>P120018</t>
  </si>
  <si>
    <t xml:space="preserve">обогрев шлагбаумов </t>
  </si>
  <si>
    <t>FAF3 RS</t>
  </si>
  <si>
    <t>опора под бетонирование, высота 1500 мм, без прямоугольного основания.</t>
  </si>
  <si>
    <t>RS120023</t>
  </si>
  <si>
    <t xml:space="preserve">опора под бетонирование </t>
  </si>
  <si>
    <t>FAF2R</t>
  </si>
  <si>
    <t>опора с прямоугольным основанием, регулируемая по высоте.</t>
  </si>
  <si>
    <t>P120025</t>
  </si>
  <si>
    <t>опора регулируемая</t>
  </si>
  <si>
    <t>ZFAF2</t>
  </si>
  <si>
    <t>бетонируемое крепление для опор с прямоугольным основаниемопоры.</t>
  </si>
  <si>
    <t>P120026</t>
  </si>
  <si>
    <t>крепление опоры</t>
  </si>
  <si>
    <t>MOOVI GAMA AQ AT</t>
  </si>
  <si>
    <t>опора подвижная+амортизатор для прямоугольных стрел.</t>
  </si>
  <si>
    <t>D940009</t>
  </si>
  <si>
    <t xml:space="preserve">опора подвижная  + амортизатор </t>
  </si>
  <si>
    <t xml:space="preserve"> стойка с козырьком под считыватели ,выключатели с ключом, кодовые замки,(RAL7015) регулируемая по высоте 900+700 мм</t>
  </si>
  <si>
    <t>стойка с козырьком</t>
  </si>
  <si>
    <t>SB</t>
  </si>
  <si>
    <t>шторка подвесная для прямоугольных стрел шлагбаумов, алюминиевая, длина 2 метра</t>
  </si>
  <si>
    <t>D573003</t>
  </si>
  <si>
    <t>шторка  (2 метра)</t>
  </si>
  <si>
    <t>MOOVI ART90</t>
  </si>
  <si>
    <r>
      <t xml:space="preserve">шарнир для складной стрелы прямоугольной, серии ELL, </t>
    </r>
    <r>
      <rPr>
        <b/>
        <sz val="12"/>
        <color indexed="8"/>
        <rFont val="Calibri"/>
        <family val="2"/>
        <charset val="204"/>
      </rPr>
      <t>скрытый цепной механизм внутри стрелы, надежное натяжение, интенсивное использование.</t>
    </r>
  </si>
  <si>
    <t>N728051</t>
  </si>
  <si>
    <t xml:space="preserve">шарнир для складной стрелы </t>
  </si>
  <si>
    <t>комплект из 2-х стоек для фотоэлементов RAL7015, стальная антивандальная 50х50 мм, высота 500 мм.</t>
  </si>
  <si>
    <t xml:space="preserve">Комплект стоек </t>
  </si>
  <si>
    <t>Аксессуары для шлагбаумов MOOVI и GIOTTO</t>
  </si>
  <si>
    <t>MBU02</t>
  </si>
  <si>
    <t xml:space="preserve">монтажное основание тумбы шлагбаума MOOVI/GIOTTO. </t>
  </si>
  <si>
    <t>монтажное основание  MOOVI и GIOTTO</t>
  </si>
  <si>
    <t xml:space="preserve">ELL 4,6 m </t>
  </si>
  <si>
    <r>
      <rPr>
        <b/>
        <sz val="16"/>
        <color indexed="8"/>
        <rFont val="Calibri"/>
        <family val="2"/>
        <charset val="204"/>
      </rPr>
      <t>стрела овального сечения</t>
    </r>
    <r>
      <rPr>
        <sz val="12"/>
        <color indexed="8"/>
        <rFont val="Calibri"/>
        <family val="2"/>
      </rPr>
      <t xml:space="preserve"> </t>
    </r>
    <r>
      <rPr>
        <sz val="12"/>
        <color indexed="8"/>
        <rFont val="Calibri"/>
        <family val="2"/>
        <charset val="204"/>
      </rPr>
      <t>Ø</t>
    </r>
    <r>
      <rPr>
        <sz val="12"/>
        <color indexed="8"/>
        <rFont val="Calibri"/>
        <family val="2"/>
      </rPr>
      <t>70х35мм, функция "антиветер", светоотражающие наклейки (12шт).</t>
    </r>
  </si>
  <si>
    <t xml:space="preserve">ELL 6,4м </t>
  </si>
  <si>
    <r>
      <rPr>
        <b/>
        <sz val="16"/>
        <color indexed="8"/>
        <rFont val="Calibri"/>
        <family val="2"/>
        <charset val="204"/>
      </rPr>
      <t xml:space="preserve"> стрела овального сечения</t>
    </r>
    <r>
      <rPr>
        <sz val="12"/>
        <color indexed="8"/>
        <rFont val="Calibri"/>
        <family val="2"/>
      </rPr>
      <t xml:space="preserve"> </t>
    </r>
    <r>
      <rPr>
        <sz val="12"/>
        <color indexed="8"/>
        <rFont val="Calibri"/>
        <family val="2"/>
        <charset val="204"/>
      </rPr>
      <t>Ø</t>
    </r>
    <r>
      <rPr>
        <sz val="12"/>
        <color indexed="8"/>
        <rFont val="Calibri"/>
        <family val="2"/>
      </rPr>
      <t>70х35мм, функция "антиветер", светоотражающие наклейки (18шт).</t>
    </r>
  </si>
  <si>
    <t>ELL4 (NEW)</t>
  </si>
  <si>
    <r>
      <rPr>
        <b/>
        <sz val="14"/>
        <color indexed="8"/>
        <rFont val="Calibri"/>
        <family val="2"/>
        <charset val="204"/>
      </rPr>
      <t>стрела прямоугольная</t>
    </r>
    <r>
      <rPr>
        <sz val="12"/>
        <color indexed="8"/>
        <rFont val="Calibri"/>
        <family val="2"/>
      </rPr>
      <t xml:space="preserve"> 4,6 м. MOOVI,GIOTTO светоотражающие наклейки (12шт).</t>
    </r>
  </si>
  <si>
    <t>стрела шлагбаума ELL4</t>
  </si>
  <si>
    <t>ELL6 (NEW)</t>
  </si>
  <si>
    <r>
      <rPr>
        <b/>
        <sz val="14"/>
        <color indexed="8"/>
        <rFont val="Calibri"/>
        <family val="2"/>
        <charset val="204"/>
      </rPr>
      <t xml:space="preserve">стрела прямоугольная </t>
    </r>
    <r>
      <rPr>
        <sz val="12"/>
        <color indexed="8"/>
        <rFont val="Calibri"/>
        <family val="2"/>
      </rPr>
      <t>6,4 м. MOOVI,GIOTTO светоотражающие наклейки (18шт).</t>
    </r>
  </si>
  <si>
    <t xml:space="preserve">стрела шлагбаума ELL6 </t>
  </si>
  <si>
    <t>PCA3</t>
  </si>
  <si>
    <t>пластиковые  накладки (6,6 м) на стрелу, красного цвета .</t>
  </si>
  <si>
    <t>пластиковые  накладки PCA 3</t>
  </si>
  <si>
    <t>PCA6</t>
  </si>
  <si>
    <t xml:space="preserve">пластиковые  накладки (12,6 м) на стрелу, красного цвета. </t>
  </si>
  <si>
    <t>пластиковые накладки PCA 6</t>
  </si>
  <si>
    <r>
      <t>GIOTTO</t>
    </r>
    <r>
      <rPr>
        <b/>
        <sz val="14"/>
        <color indexed="10"/>
        <rFont val="Calibri"/>
        <family val="2"/>
        <charset val="204"/>
      </rPr>
      <t xml:space="preserve"> </t>
    </r>
    <r>
      <rPr>
        <b/>
        <sz val="14"/>
        <color indexed="8"/>
        <rFont val="Calibri"/>
        <family val="2"/>
      </rPr>
      <t>BAT</t>
    </r>
  </si>
  <si>
    <t>аварийное питание GIOTTO</t>
  </si>
  <si>
    <t>MOOVI LIGHT3</t>
  </si>
  <si>
    <t>компект подсветки стрелы ELL3</t>
  </si>
  <si>
    <t>P120001 00001</t>
  </si>
  <si>
    <t>подсветка стрелы ELLI3</t>
  </si>
  <si>
    <t>MOOVI LIGHT5</t>
  </si>
  <si>
    <t>компект подсветки стрелы ELL5</t>
  </si>
  <si>
    <t>P120001 00002</t>
  </si>
  <si>
    <t>подсветка стрелы ELLI5</t>
  </si>
  <si>
    <t xml:space="preserve">MOOVI130 </t>
  </si>
  <si>
    <t>кронштейн фотоэлемента для установки  на тумбу         шлагбаума MOOVI/GIOTTO</t>
  </si>
  <si>
    <t>P120002</t>
  </si>
  <si>
    <t xml:space="preserve">кронштейн фотоэлемента </t>
  </si>
  <si>
    <t>Аксессуары для шлагбаумов MICHELANGELO</t>
  </si>
  <si>
    <t>BM</t>
  </si>
  <si>
    <t>монтажное основание тумбы шлагбаума MICHELANGELO 60/80</t>
  </si>
  <si>
    <t>D730964</t>
  </si>
  <si>
    <t>монтажное основание для шлагбаумов MICHELANGELO 60/80</t>
  </si>
  <si>
    <t>SCS1</t>
  </si>
  <si>
    <t>плата для синхронизации двух шлагбаумов 24В GIOTTO/MICHELANGELO. Для синхронизации 2-х шлагбаумов требуется 2 платы. Цена за 1 шт.</t>
  </si>
  <si>
    <t>P111376</t>
  </si>
  <si>
    <t>плата  синхронизации шлагбаумов</t>
  </si>
  <si>
    <t>ATT 704</t>
  </si>
  <si>
    <r>
      <t xml:space="preserve">стрела овальная 4,3м, </t>
    </r>
    <r>
      <rPr>
        <sz val="12"/>
        <color indexed="8"/>
        <rFont val="Calibri"/>
        <family val="2"/>
        <charset val="204"/>
      </rPr>
      <t>Ø</t>
    </r>
    <r>
      <rPr>
        <sz val="12"/>
        <color indexed="8"/>
        <rFont val="Calibri"/>
        <family val="2"/>
      </rPr>
      <t>70мм, для MICHELANGELO</t>
    </r>
  </si>
  <si>
    <t>стрела шлагбаума</t>
  </si>
  <si>
    <t>ATT 504</t>
  </si>
  <si>
    <r>
      <t xml:space="preserve">стрела овальная 4,6м, </t>
    </r>
    <r>
      <rPr>
        <sz val="12"/>
        <color indexed="8"/>
        <rFont val="Calibri"/>
        <family val="2"/>
        <charset val="204"/>
      </rPr>
      <t>Ø</t>
    </r>
    <r>
      <rPr>
        <sz val="12"/>
        <color indexed="8"/>
        <rFont val="Calibri"/>
        <family val="2"/>
      </rPr>
      <t>50мм, для MICHELANGELO</t>
    </r>
  </si>
  <si>
    <t xml:space="preserve">ATT 502 </t>
  </si>
  <si>
    <r>
      <t xml:space="preserve">стрела овальная 2,45м, </t>
    </r>
    <r>
      <rPr>
        <sz val="12"/>
        <color indexed="8"/>
        <rFont val="Calibri"/>
        <family val="2"/>
        <charset val="204"/>
      </rPr>
      <t>Ø</t>
    </r>
    <r>
      <rPr>
        <sz val="12"/>
        <color indexed="8"/>
        <rFont val="Calibri"/>
        <family val="2"/>
      </rPr>
      <t>50мм,  для MICHELANGELO</t>
    </r>
  </si>
  <si>
    <t>N728028</t>
  </si>
  <si>
    <t>MCL PCA6</t>
  </si>
  <si>
    <t>пластиковые  накладки  (12,6 м).</t>
  </si>
  <si>
    <t>пластиковые  накладки  MICHELANGELO 60</t>
  </si>
  <si>
    <t xml:space="preserve">MCL PCA8 </t>
  </si>
  <si>
    <t>пластиковые  накладки  (16,6 м).</t>
  </si>
  <si>
    <t>пластиковые  накладки  MICHELANGELO 80</t>
  </si>
  <si>
    <t>аварийное питание для MICHELANGELO</t>
  </si>
  <si>
    <t>аварийное питание MICHELANGELO</t>
  </si>
  <si>
    <t>KIT MCL LIGHT</t>
  </si>
  <si>
    <t>компект подсветки стрелы MICHELANGELO (6 шт.)</t>
  </si>
  <si>
    <t>P120005 00001</t>
  </si>
  <si>
    <t>блок сигнальный светодиодный на стрелу MICHELANGELO</t>
  </si>
  <si>
    <t>KIT SCHEDA MCL</t>
  </si>
  <si>
    <t>плата управления подсветки</t>
  </si>
  <si>
    <t>P120009</t>
  </si>
  <si>
    <t xml:space="preserve">плата управления </t>
  </si>
  <si>
    <t xml:space="preserve">KIT MCL LAMPO </t>
  </si>
  <si>
    <t xml:space="preserve">подсветка тумбы  MICHELANGELO </t>
  </si>
  <si>
    <t>P120006</t>
  </si>
  <si>
    <t xml:space="preserve">подсветка тумбы  </t>
  </si>
  <si>
    <t xml:space="preserve">MCL130 </t>
  </si>
  <si>
    <t>кронштейн фотоэлемента для установки  на тумбу MICHELANGELO</t>
  </si>
  <si>
    <t>P120007</t>
  </si>
  <si>
    <t>Примечания:</t>
  </si>
  <si>
    <t>1) Встроенный в блоках радиоприемник (в приводах со знаком *) запоминает до 63 пультов (кроме BOTTICELLI и TIZIANO - до 10 пультов)</t>
  </si>
  <si>
    <t>2) Наличие позиций, выделенных серым цветом уточняйте у менеджеров.</t>
  </si>
  <si>
    <t>3) Указаные данные по площади верны для секционных ворот стандартного подъема, если ворота вертикального/высокого/низкого подъема, то максимальная площадь ворот для данного привода уменьшается на 20%. Для ворот со встроенной калиткой еще минус 10%.</t>
  </si>
  <si>
    <t>Технологии автоматики BFT:</t>
  </si>
  <si>
    <r>
      <rPr>
        <b/>
        <i/>
        <sz val="12"/>
        <color indexed="8"/>
        <rFont val="Calibri"/>
        <family val="2"/>
      </rPr>
      <t>D-Track</t>
    </r>
    <r>
      <rPr>
        <sz val="12"/>
        <color indexed="8"/>
        <rFont val="Calibri"/>
        <family val="2"/>
      </rPr>
      <t xml:space="preserve"> - система динамически изменяющегося и самонастраиваемого тягового усилия, в зависимости от изменений  условий работы (например в зимнее время или при изменении геометрии ворот). Оптимизирует износ двигателя, защищает от перебоев в работе.</t>
    </r>
  </si>
  <si>
    <t>Условия Гарантии:</t>
  </si>
  <si>
    <t>стрела  ATT 502  L=2,45M</t>
  </si>
  <si>
    <t>P940076 00002</t>
  </si>
  <si>
    <t>P111469</t>
  </si>
  <si>
    <t>до 400кг на створку, до 5 м, 230В, режим калитки, встроенный   2-х канальный приемник, требуется электрозамок и внешние упоры, (зимнее исполнение: работа до - 40°С). Открытие вовнутрь и наружу от 90  ͦ до 128  ͦ.</t>
  </si>
  <si>
    <r>
      <t>двигатель 230В,</t>
    </r>
    <r>
      <rPr>
        <b/>
        <sz val="12"/>
        <color indexed="8"/>
        <rFont val="Calibri"/>
        <family val="2"/>
      </rPr>
      <t xml:space="preserve"> скоростной открытие 1.5 с</t>
    </r>
    <r>
      <rPr>
        <sz val="12"/>
        <color indexed="8"/>
        <rFont val="Calibri"/>
        <family val="2"/>
      </rPr>
      <t>, до 3000 циклов в сутки, встроенный 2-х канальный приемник,</t>
    </r>
    <r>
      <rPr>
        <b/>
        <sz val="12"/>
        <color indexed="8"/>
        <rFont val="Calibri"/>
        <family val="2"/>
        <charset val="204"/>
      </rPr>
      <t xml:space="preserve"> стрела 4</t>
    </r>
    <r>
      <rPr>
        <b/>
        <sz val="14"/>
        <color indexed="8"/>
        <rFont val="Calibri"/>
        <family val="2"/>
        <charset val="204"/>
      </rPr>
      <t>,6</t>
    </r>
    <r>
      <rPr>
        <b/>
        <sz val="12"/>
        <color indexed="8"/>
        <rFont val="Calibri"/>
        <family val="2"/>
        <charset val="204"/>
      </rPr>
      <t xml:space="preserve"> м</t>
    </r>
    <r>
      <rPr>
        <sz val="12"/>
        <color indexed="8"/>
        <rFont val="Calibri"/>
        <family val="2"/>
        <charset val="204"/>
      </rPr>
      <t xml:space="preserve"> </t>
    </r>
    <r>
      <rPr>
        <b/>
        <sz val="12"/>
        <color indexed="8"/>
        <rFont val="Calibri"/>
        <family val="2"/>
        <charset val="204"/>
      </rPr>
      <t>прямоугольна</t>
    </r>
    <r>
      <rPr>
        <sz val="12"/>
        <color indexed="8"/>
        <rFont val="Calibri"/>
        <family val="2"/>
      </rPr>
      <t>я с наклейками(6 шт), пластиковые накладки, подсветка стрелы в качестве дополнительной опции.</t>
    </r>
  </si>
  <si>
    <r>
      <t>со стрелой</t>
    </r>
    <r>
      <rPr>
        <sz val="14"/>
        <color indexed="8"/>
        <rFont val="Calibri"/>
        <family val="2"/>
        <charset val="204"/>
      </rPr>
      <t xml:space="preserve"> </t>
    </r>
    <r>
      <rPr>
        <b/>
        <sz val="14"/>
        <color indexed="8"/>
        <rFont val="Calibri"/>
        <family val="2"/>
        <charset val="204"/>
      </rPr>
      <t>6,4</t>
    </r>
    <r>
      <rPr>
        <sz val="12"/>
        <color indexed="8"/>
        <rFont val="Calibri"/>
        <family val="2"/>
      </rPr>
      <t xml:space="preserve"> м </t>
    </r>
    <r>
      <rPr>
        <b/>
        <sz val="12"/>
        <color indexed="8"/>
        <rFont val="Calibri"/>
        <family val="2"/>
        <charset val="204"/>
      </rPr>
      <t>прямоугольной</t>
    </r>
    <r>
      <rPr>
        <sz val="12"/>
        <color indexed="8"/>
        <rFont val="Calibri"/>
        <family val="2"/>
      </rPr>
      <t>, с наклейками (18шт) и пластиковыми накладками красного цвета, подсветка стрелы в качестве дополнительной опции.</t>
    </r>
  </si>
  <si>
    <r>
      <t xml:space="preserve">со стрелой </t>
    </r>
    <r>
      <rPr>
        <b/>
        <sz val="14"/>
        <color indexed="8"/>
        <rFont val="Calibri"/>
        <family val="2"/>
        <charset val="204"/>
      </rPr>
      <t xml:space="preserve">4,6 </t>
    </r>
    <r>
      <rPr>
        <sz val="12"/>
        <color indexed="8"/>
        <rFont val="Calibri"/>
        <family val="2"/>
      </rPr>
      <t xml:space="preserve">м </t>
    </r>
    <r>
      <rPr>
        <b/>
        <sz val="12"/>
        <color indexed="8"/>
        <rFont val="Calibri"/>
        <family val="2"/>
        <charset val="204"/>
      </rPr>
      <t>прямоугольной</t>
    </r>
    <r>
      <rPr>
        <sz val="12"/>
        <color indexed="8"/>
        <rFont val="Calibri"/>
        <family val="2"/>
      </rPr>
      <t>, с наклейками (12шт) и пластиковыми накладками красного цвета, подсветка стрелы в качестве дополнительной  опции.</t>
    </r>
  </si>
  <si>
    <r>
      <t>со стрелой</t>
    </r>
    <r>
      <rPr>
        <b/>
        <sz val="14"/>
        <color indexed="8"/>
        <rFont val="Calibri"/>
        <family val="2"/>
        <charset val="204"/>
      </rPr>
      <t xml:space="preserve"> 6,4</t>
    </r>
    <r>
      <rPr>
        <sz val="12"/>
        <color indexed="8"/>
        <rFont val="Calibri"/>
        <family val="2"/>
      </rPr>
      <t xml:space="preserve"> м </t>
    </r>
    <r>
      <rPr>
        <b/>
        <sz val="12"/>
        <color indexed="8"/>
        <rFont val="Calibri"/>
        <family val="2"/>
        <charset val="204"/>
      </rPr>
      <t>прямоугольной</t>
    </r>
    <r>
      <rPr>
        <sz val="12"/>
        <color indexed="8"/>
        <rFont val="Calibri"/>
        <family val="2"/>
      </rPr>
      <t>, с наклейками (18шт) и пластиковыми накладками красного цвета, подсветка стрелы в качестве дополнительной опции.</t>
    </r>
  </si>
  <si>
    <r>
      <t xml:space="preserve">двигатель 24В, открытие за 6 сек, </t>
    </r>
    <r>
      <rPr>
        <b/>
        <sz val="12"/>
        <color indexed="8"/>
        <rFont val="Calibri"/>
        <family val="2"/>
        <charset val="204"/>
      </rPr>
      <t>до 4500 циклов в сутки</t>
    </r>
    <r>
      <rPr>
        <sz val="12"/>
        <color indexed="8"/>
        <rFont val="Calibri"/>
        <family val="2"/>
      </rPr>
      <t>, для интенсивного использования, плавный пуск, ускорение/замедление, встроенный 2-х канальный приемник, подсветка стрелы и тумбы в качестве дополнительной  опции. Возможна синхронная работа 2-х шлагбаумов с платой SCS1.</t>
    </r>
  </si>
  <si>
    <r>
      <t xml:space="preserve">двигатель 24В, открытие за 6 сек,  </t>
    </r>
    <r>
      <rPr>
        <b/>
        <sz val="12"/>
        <color indexed="8"/>
        <rFont val="Calibri"/>
        <family val="2"/>
        <charset val="204"/>
      </rPr>
      <t>до 4000 циклов в сутки</t>
    </r>
    <r>
      <rPr>
        <sz val="12"/>
        <color indexed="8"/>
        <rFont val="Calibri"/>
        <family val="2"/>
      </rPr>
      <t>, для интенсивного использования, плавный пуск, ускорение/замедление, встроенный 2-х канальный приемник, стрела составная, подсветка стрелы и тумбы в качестве дополнительной опции. Возможна синхронная работа 2-х шлагбаумов с платой SCS1.</t>
    </r>
  </si>
  <si>
    <t>блок управления ALFA FR</t>
  </si>
  <si>
    <r>
      <t>сигнальная лампа 230В с</t>
    </r>
    <r>
      <rPr>
        <sz val="14"/>
        <color indexed="8"/>
        <rFont val="Calibri"/>
        <family val="2"/>
        <charset val="204"/>
      </rPr>
      <t xml:space="preserve"> </t>
    </r>
    <r>
      <rPr>
        <b/>
        <sz val="16"/>
        <color indexed="8"/>
        <rFont val="Calibri"/>
        <family val="2"/>
        <charset val="204"/>
      </rPr>
      <t>антенной</t>
    </r>
    <r>
      <rPr>
        <sz val="12"/>
        <color indexed="8"/>
        <rFont val="Calibri"/>
        <family val="2"/>
      </rPr>
      <t>.</t>
    </r>
  </si>
  <si>
    <r>
      <t xml:space="preserve">сигнальная лампа 24В с </t>
    </r>
    <r>
      <rPr>
        <b/>
        <sz val="16"/>
        <color indexed="8"/>
        <rFont val="Calibri"/>
        <family val="2"/>
        <charset val="204"/>
      </rPr>
      <t>антенной</t>
    </r>
    <r>
      <rPr>
        <sz val="12"/>
        <color indexed="8"/>
        <rFont val="Calibri"/>
        <family val="2"/>
      </rPr>
      <t>.</t>
    </r>
  </si>
  <si>
    <t>P120028 00005</t>
  </si>
  <si>
    <t>4) Все изображения являются ознакомительными и могут быть изменены без предварительного уведомления. Для получения официальной технической информации обращайтесь в сервисную службу подразделения BFT S.p.A. в России.</t>
  </si>
  <si>
    <t>MICHELANGELO 80*
(стрела 8,8 м)</t>
  </si>
  <si>
    <t>MICHELANGELO 60*
(стрела 6,3 м)</t>
  </si>
  <si>
    <t xml:space="preserve">GIOTTO 50 BT  *      </t>
  </si>
  <si>
    <t xml:space="preserve">GIOTTO 30 BT *       </t>
  </si>
  <si>
    <t xml:space="preserve">MOOVI 60*
</t>
  </si>
  <si>
    <r>
      <rPr>
        <b/>
        <sz val="16"/>
        <color indexed="8"/>
        <rFont val="Calibri"/>
        <family val="2"/>
        <charset val="204"/>
      </rPr>
      <t>MOOVI 30S*</t>
    </r>
    <r>
      <rPr>
        <b/>
        <sz val="14"/>
        <color indexed="8"/>
        <rFont val="Calibri"/>
        <family val="2"/>
      </rPr>
      <t xml:space="preserve">
</t>
    </r>
    <r>
      <rPr>
        <b/>
        <sz val="12"/>
        <color indexed="8"/>
        <rFont val="Calibri"/>
        <family val="2"/>
      </rPr>
      <t>скоростной
(стрела 4,6 м)</t>
    </r>
  </si>
  <si>
    <r>
      <rPr>
        <b/>
        <sz val="16"/>
        <color indexed="8"/>
        <rFont val="Calibri"/>
        <family val="2"/>
        <charset val="204"/>
      </rPr>
      <t>MOOVI 30*</t>
    </r>
    <r>
      <rPr>
        <b/>
        <sz val="14"/>
        <color indexed="8"/>
        <rFont val="Calibri"/>
        <family val="2"/>
      </rPr>
      <t xml:space="preserve">
</t>
    </r>
  </si>
  <si>
    <t>P7 WINTER*</t>
  </si>
  <si>
    <t>LUX G WINTER*</t>
  </si>
  <si>
    <t>LUX FC2B
 WINTER*</t>
  </si>
  <si>
    <t>IGEA KIT FRA* 230V  промышленное использование</t>
  </si>
  <si>
    <t>IGEA BT* промышленное использование</t>
  </si>
  <si>
    <t>IGEA * промышленное использование</t>
  </si>
  <si>
    <t>KUSTOS BT KIT A40 FRA*</t>
  </si>
  <si>
    <t>PHOBOS BT KIT A40 FRA*</t>
  </si>
  <si>
    <t>PHOBOS AC KIT A50 
FRA*</t>
  </si>
  <si>
    <t>PHOBOS AC A50*</t>
  </si>
  <si>
    <t>PHOBOS AC A25*</t>
  </si>
  <si>
    <t>P926189 00002</t>
  </si>
  <si>
    <t xml:space="preserve">ARES BT A 1000*  </t>
  </si>
  <si>
    <t xml:space="preserve">привод ARES BT A 1000 с блоком управления
</t>
  </si>
  <si>
    <t>до 500кг на створку, до 7 м, 230В, режим калитки, встроенный   2-х канальный приемник, требуется электрозамок и внешние упоры, (зимнее исполнение: работа  до -40°С). Открытие вовнутрь и наружу от 90  ͦ до 128  ͦ.</t>
  </si>
  <si>
    <t>до 300кг на створку, до 2 м, 230В, гидравлический замок на открытие-закрытие, режим калитки, встроенный   2-х канальный приемник, (зимнее исполнение: работа до - 40°С). Открытие вовнутрь и наружу от 90  ͦ до 123  ͦ.</t>
  </si>
  <si>
    <t>CS15 RS2</t>
  </si>
  <si>
    <t>стойка стальная с козырьком под считыватели, выключатели с ключом, кодовые замки, 1000 мм под бетонирование</t>
  </si>
  <si>
    <t>стойка
под бетонирование</t>
  </si>
  <si>
    <t>тумба с противовесом</t>
  </si>
  <si>
    <t>RS940062 00002</t>
  </si>
  <si>
    <t>Шлагбаум с противовесом 4,6 м</t>
  </si>
  <si>
    <t>Шлагбаум механический с противовесом, цвет серый RAL 7015, может запираться навесным замком на тумбе (замка нет в комплекте), со стрелой 4,6 м овального сечения 70х35мм без пластиковых накладок, функция "антиветер", светоотражающие наклейки (12шт).</t>
  </si>
  <si>
    <t xml:space="preserve">c монтажным основанием, с любыми опорами BFT, любыми стрелами BFT, </t>
  </si>
  <si>
    <t>Тумба совместима</t>
  </si>
  <si>
    <t>зубчатая рейка за 10 м (в 1 картонной упаковке)</t>
  </si>
  <si>
    <t>ключ-выключатель накладной, в комплекте 2 ключа.</t>
  </si>
  <si>
    <t xml:space="preserve"> 12 месяцев с даты покупки</t>
  </si>
</sst>
</file>

<file path=xl/styles.xml><?xml version="1.0" encoding="utf-8"?>
<styleSheet xmlns="http://schemas.openxmlformats.org/spreadsheetml/2006/main">
  <numFmts count="2">
    <numFmt numFmtId="43" formatCode="_-* #,##0.00_р_._-;\-* #,##0.00_р_._-;_-* &quot;-&quot;??_р_._-;_-@_-"/>
    <numFmt numFmtId="164" formatCode="0.0"/>
  </numFmts>
  <fonts count="7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indexed="8"/>
      <name val="Calibri"/>
      <family val="2"/>
    </font>
    <font>
      <sz val="10"/>
      <color indexed="8"/>
      <name val="Calibri"/>
      <family val="2"/>
    </font>
    <font>
      <sz val="12"/>
      <color indexed="8"/>
      <name val="Century Gothic"/>
      <family val="2"/>
    </font>
    <font>
      <b/>
      <sz val="14"/>
      <color indexed="8"/>
      <name val="Century Gothic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2"/>
      <color indexed="12"/>
      <name val="Calibri"/>
      <family val="2"/>
    </font>
    <font>
      <b/>
      <sz val="12"/>
      <color indexed="8"/>
      <name val="Calibri"/>
      <family val="2"/>
    </font>
    <font>
      <b/>
      <sz val="16"/>
      <color indexed="9"/>
      <name val="Calibri"/>
      <family val="2"/>
    </font>
    <font>
      <sz val="16"/>
      <color indexed="9"/>
      <name val="Calibri"/>
      <family val="2"/>
    </font>
    <font>
      <sz val="16"/>
      <color indexed="9"/>
      <name val="Arial"/>
      <family val="2"/>
    </font>
    <font>
      <sz val="16"/>
      <color indexed="9"/>
      <name val="Century Gothic"/>
      <family val="2"/>
    </font>
    <font>
      <b/>
      <sz val="14"/>
      <color indexed="9"/>
      <name val="Calibri"/>
      <family val="2"/>
      <charset val="204"/>
    </font>
    <font>
      <b/>
      <sz val="12"/>
      <color indexed="9"/>
      <name val="Calibri"/>
      <family val="2"/>
    </font>
    <font>
      <sz val="12"/>
      <color indexed="9"/>
      <name val="Calibri"/>
      <family val="2"/>
    </font>
    <font>
      <sz val="10"/>
      <color indexed="9"/>
      <name val="Calibri"/>
      <family val="2"/>
    </font>
    <font>
      <sz val="10"/>
      <color indexed="9"/>
      <name val="Arial"/>
      <family val="2"/>
    </font>
    <font>
      <sz val="12"/>
      <color indexed="9"/>
      <name val="Century Gothic"/>
      <family val="2"/>
    </font>
    <font>
      <b/>
      <sz val="14"/>
      <color indexed="9"/>
      <name val="Century Gothic"/>
      <family val="2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3"/>
      <color theme="1"/>
      <name val="Calibri"/>
      <family val="2"/>
      <scheme val="minor"/>
    </font>
    <font>
      <b/>
      <sz val="16"/>
      <color indexed="8"/>
      <name val="Calibri"/>
      <family val="2"/>
    </font>
    <font>
      <b/>
      <sz val="14"/>
      <color indexed="8"/>
      <name val="Calibri"/>
      <family val="2"/>
    </font>
    <font>
      <b/>
      <sz val="12"/>
      <color indexed="8"/>
      <name val="Calibri"/>
      <family val="2"/>
      <charset val="204"/>
    </font>
    <font>
      <b/>
      <sz val="10"/>
      <color indexed="8"/>
      <name val="Calibri"/>
      <family val="2"/>
    </font>
    <font>
      <b/>
      <sz val="14"/>
      <name val="Century Gothic"/>
      <family val="2"/>
    </font>
    <font>
      <sz val="11"/>
      <name val="Calibri"/>
      <family val="2"/>
    </font>
    <font>
      <sz val="12"/>
      <name val="Calibri"/>
      <family val="2"/>
    </font>
    <font>
      <b/>
      <sz val="12"/>
      <name val="Calibri"/>
      <family val="2"/>
      <charset val="204"/>
    </font>
    <font>
      <b/>
      <sz val="12"/>
      <name val="Calibri"/>
      <family val="2"/>
    </font>
    <font>
      <b/>
      <sz val="12"/>
      <color indexed="9"/>
      <name val="Century Gothic"/>
      <family val="2"/>
    </font>
    <font>
      <b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</font>
    <font>
      <sz val="12"/>
      <name val="Century Gothic"/>
      <family val="2"/>
    </font>
    <font>
      <sz val="11"/>
      <color rgb="FFFF0000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u/>
      <sz val="12"/>
      <color indexed="12"/>
      <name val="Calibri"/>
      <family val="2"/>
      <charset val="204"/>
    </font>
    <font>
      <b/>
      <sz val="12"/>
      <name val="Calibri"/>
      <family val="2"/>
      <charset val="204"/>
      <scheme val="minor"/>
    </font>
    <font>
      <sz val="11"/>
      <name val="Calibri"/>
      <family val="2"/>
      <scheme val="minor"/>
    </font>
    <font>
      <sz val="12"/>
      <color indexed="9"/>
      <name val="Arial"/>
      <family val="2"/>
    </font>
    <font>
      <sz val="11"/>
      <name val="Calibri"/>
      <family val="2"/>
      <charset val="204"/>
    </font>
    <font>
      <b/>
      <sz val="10"/>
      <name val="Calibri"/>
      <family val="2"/>
      <charset val="204"/>
    </font>
    <font>
      <b/>
      <sz val="11"/>
      <name val="Calibri"/>
      <family val="2"/>
      <charset val="204"/>
    </font>
    <font>
      <b/>
      <sz val="16"/>
      <color indexed="9"/>
      <name val="Century Gothic"/>
      <family val="2"/>
    </font>
    <font>
      <i/>
      <sz val="11"/>
      <color rgb="FFFF0000"/>
      <name val="Calibri"/>
      <family val="2"/>
      <charset val="204"/>
      <scheme val="minor"/>
    </font>
    <font>
      <sz val="14"/>
      <name val="Century Gothic"/>
      <family val="2"/>
      <charset val="204"/>
    </font>
    <font>
      <b/>
      <sz val="14"/>
      <color theme="1"/>
      <name val="Century Gothic"/>
      <family val="2"/>
      <charset val="204"/>
    </font>
    <font>
      <b/>
      <sz val="11"/>
      <name val="Calibri"/>
      <family val="2"/>
    </font>
    <font>
      <b/>
      <sz val="16"/>
      <name val="Calibri"/>
      <family val="2"/>
    </font>
    <font>
      <b/>
      <sz val="14"/>
      <name val="Calibri"/>
      <family val="2"/>
    </font>
    <font>
      <sz val="11"/>
      <color indexed="10"/>
      <name val="Calibri"/>
      <family val="2"/>
    </font>
    <font>
      <sz val="10"/>
      <name val="Calibri"/>
      <family val="2"/>
      <charset val="204"/>
    </font>
    <font>
      <b/>
      <sz val="14"/>
      <name val="Century Gothic"/>
      <family val="2"/>
      <charset val="204"/>
    </font>
    <font>
      <sz val="12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</font>
    <font>
      <b/>
      <sz val="16"/>
      <color indexed="9"/>
      <name val="Arial"/>
      <family val="2"/>
    </font>
    <font>
      <b/>
      <sz val="16"/>
      <color indexed="8"/>
      <name val="Calibri"/>
      <family val="2"/>
      <charset val="204"/>
    </font>
    <font>
      <sz val="14"/>
      <name val="Century Gothic"/>
      <family val="2"/>
    </font>
    <font>
      <sz val="14"/>
      <color indexed="8"/>
      <name val="Century Gothic"/>
      <family val="2"/>
    </font>
    <font>
      <sz val="12"/>
      <color theme="1"/>
      <name val="Calibri"/>
      <family val="2"/>
      <scheme val="minor"/>
    </font>
    <font>
      <b/>
      <sz val="14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12"/>
      <color indexed="8"/>
      <name val="Century Gothic"/>
      <family val="2"/>
    </font>
    <font>
      <b/>
      <i/>
      <sz val="12"/>
      <color indexed="8"/>
      <name val="Calibri"/>
      <family val="2"/>
    </font>
    <font>
      <b/>
      <sz val="8"/>
      <color indexed="81"/>
      <name val="Tahoma"/>
      <family val="2"/>
    </font>
    <font>
      <sz val="9"/>
      <color indexed="8"/>
      <name val="Calibri"/>
      <family val="2"/>
    </font>
    <font>
      <b/>
      <sz val="16"/>
      <color rgb="FFFF0000"/>
      <name val="Calibri"/>
      <family val="2"/>
      <charset val="204"/>
    </font>
    <font>
      <b/>
      <sz val="16"/>
      <color rgb="FFFF0000"/>
      <name val="Calibri"/>
      <family val="2"/>
    </font>
    <font>
      <b/>
      <sz val="14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</fills>
  <borders count="117">
    <border>
      <left/>
      <right/>
      <top/>
      <bottom/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0"/>
      </bottom>
      <diagonal/>
    </border>
    <border>
      <left/>
      <right/>
      <top style="medium">
        <color indexed="64"/>
      </top>
      <bottom style="thin">
        <color indexed="60"/>
      </bottom>
      <diagonal/>
    </border>
    <border>
      <left/>
      <right style="medium">
        <color indexed="64"/>
      </right>
      <top style="medium">
        <color indexed="64"/>
      </top>
      <bottom style="thin">
        <color indexed="60"/>
      </bottom>
      <diagonal/>
    </border>
    <border>
      <left/>
      <right/>
      <top style="thin">
        <color indexed="60"/>
      </top>
      <bottom style="medium">
        <color indexed="64"/>
      </bottom>
      <diagonal/>
    </border>
    <border>
      <left/>
      <right style="medium">
        <color indexed="64"/>
      </right>
      <top style="thin">
        <color indexed="6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49"/>
      </bottom>
      <diagonal/>
    </border>
    <border>
      <left/>
      <right/>
      <top style="medium">
        <color indexed="64"/>
      </top>
      <bottom style="thin">
        <color indexed="49"/>
      </bottom>
      <diagonal/>
    </border>
    <border>
      <left/>
      <right style="medium">
        <color indexed="64"/>
      </right>
      <top style="medium">
        <color indexed="64"/>
      </top>
      <bottom style="thin">
        <color indexed="49"/>
      </bottom>
      <diagonal/>
    </border>
    <border>
      <left style="medium">
        <color indexed="64"/>
      </left>
      <right/>
      <top style="thin">
        <color indexed="49"/>
      </top>
      <bottom/>
      <diagonal/>
    </border>
    <border>
      <left/>
      <right/>
      <top style="thin">
        <color indexed="49"/>
      </top>
      <bottom/>
      <diagonal/>
    </border>
    <border>
      <left/>
      <right style="medium">
        <color indexed="64"/>
      </right>
      <top style="thin">
        <color indexed="49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2"/>
      </bottom>
      <diagonal/>
    </border>
    <border>
      <left/>
      <right/>
      <top/>
      <bottom style="thin">
        <color indexed="62"/>
      </bottom>
      <diagonal/>
    </border>
    <border>
      <left style="medium">
        <color indexed="64"/>
      </left>
      <right/>
      <top style="thin">
        <color indexed="62"/>
      </top>
      <bottom/>
      <diagonal/>
    </border>
    <border>
      <left/>
      <right/>
      <top style="thin">
        <color indexed="62"/>
      </top>
      <bottom/>
      <diagonal/>
    </border>
    <border>
      <left/>
      <right style="medium">
        <color indexed="64"/>
      </right>
      <top style="thin">
        <color indexed="62"/>
      </top>
      <bottom/>
      <diagonal/>
    </border>
    <border>
      <left style="medium">
        <color indexed="64"/>
      </left>
      <right/>
      <top style="thin">
        <color indexed="62"/>
      </top>
      <bottom style="medium">
        <color indexed="64"/>
      </bottom>
      <diagonal/>
    </border>
    <border>
      <left/>
      <right/>
      <top style="thin">
        <color indexed="62"/>
      </top>
      <bottom style="medium">
        <color indexed="64"/>
      </bottom>
      <diagonal/>
    </border>
    <border>
      <left/>
      <right style="medium">
        <color indexed="64"/>
      </right>
      <top style="thin">
        <color indexed="6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56"/>
      </bottom>
      <diagonal/>
    </border>
    <border>
      <left/>
      <right/>
      <top style="medium">
        <color indexed="64"/>
      </top>
      <bottom style="thin">
        <color indexed="56"/>
      </bottom>
      <diagonal/>
    </border>
    <border>
      <left/>
      <right style="medium">
        <color indexed="64"/>
      </right>
      <top style="medium">
        <color indexed="64"/>
      </top>
      <bottom style="thin">
        <color indexed="56"/>
      </bottom>
      <diagonal/>
    </border>
    <border>
      <left style="medium">
        <color indexed="64"/>
      </left>
      <right/>
      <top/>
      <bottom style="thin">
        <color indexed="56"/>
      </bottom>
      <diagonal/>
    </border>
    <border>
      <left/>
      <right/>
      <top/>
      <bottom style="thin">
        <color indexed="56"/>
      </bottom>
      <diagonal/>
    </border>
    <border>
      <left style="medium">
        <color indexed="64"/>
      </left>
      <right/>
      <top style="thin">
        <color indexed="56"/>
      </top>
      <bottom style="thin">
        <color indexed="56"/>
      </bottom>
      <diagonal/>
    </border>
    <border>
      <left/>
      <right/>
      <top style="thin">
        <color indexed="56"/>
      </top>
      <bottom style="thin">
        <color indexed="56"/>
      </bottom>
      <diagonal/>
    </border>
    <border>
      <left/>
      <right/>
      <top style="thin">
        <color indexed="56"/>
      </top>
      <bottom/>
      <diagonal/>
    </border>
    <border>
      <left/>
      <right style="medium">
        <color indexed="64"/>
      </right>
      <top style="thin">
        <color indexed="56"/>
      </top>
      <bottom/>
      <diagonal/>
    </border>
    <border>
      <left style="medium">
        <color indexed="64"/>
      </left>
      <right/>
      <top style="thin">
        <color indexed="56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56"/>
      </bottom>
      <diagonal/>
    </border>
    <border>
      <left style="thin">
        <color indexed="64"/>
      </left>
      <right style="medium">
        <color indexed="64"/>
      </right>
      <top/>
      <bottom style="thin">
        <color indexed="56"/>
      </bottom>
      <diagonal/>
    </border>
    <border>
      <left/>
      <right style="medium">
        <color indexed="64"/>
      </right>
      <top/>
      <bottom style="thin">
        <color indexed="56"/>
      </bottom>
      <diagonal/>
    </border>
    <border>
      <left/>
      <right style="thin">
        <color indexed="64"/>
      </right>
      <top style="thin">
        <color indexed="56"/>
      </top>
      <bottom/>
      <diagonal/>
    </border>
    <border>
      <left/>
      <right style="thin">
        <color indexed="64"/>
      </right>
      <top/>
      <bottom style="thin">
        <color indexed="56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19"/>
      </left>
      <right/>
      <top style="thin">
        <color indexed="19"/>
      </top>
      <bottom/>
      <diagonal/>
    </border>
    <border>
      <left/>
      <right/>
      <top style="thin">
        <color indexed="19"/>
      </top>
      <bottom/>
      <diagonal/>
    </border>
    <border>
      <left/>
      <right style="thin">
        <color indexed="19"/>
      </right>
      <top style="thin">
        <color indexed="19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19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1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19"/>
      </top>
      <bottom/>
      <diagonal/>
    </border>
    <border>
      <left/>
      <right style="medium">
        <color indexed="64"/>
      </right>
      <top style="thin">
        <color indexed="19"/>
      </top>
      <bottom/>
      <diagonal/>
    </border>
    <border>
      <left/>
      <right/>
      <top style="medium">
        <color indexed="64"/>
      </top>
      <bottom style="thin">
        <color indexed="19"/>
      </bottom>
      <diagonal/>
    </border>
    <border>
      <left/>
      <right style="medium">
        <color indexed="64"/>
      </right>
      <top style="medium">
        <color indexed="64"/>
      </top>
      <bottom style="thin">
        <color indexed="19"/>
      </bottom>
      <diagonal/>
    </border>
    <border>
      <left style="medium">
        <color indexed="64"/>
      </left>
      <right/>
      <top style="thin">
        <color indexed="19"/>
      </top>
      <bottom style="thin">
        <color indexed="19"/>
      </bottom>
      <diagonal/>
    </border>
    <border>
      <left/>
      <right/>
      <top style="thin">
        <color indexed="19"/>
      </top>
      <bottom style="thin">
        <color indexed="19"/>
      </bottom>
      <diagonal/>
    </border>
    <border>
      <left/>
      <right style="medium">
        <color indexed="64"/>
      </right>
      <top style="thin">
        <color indexed="19"/>
      </top>
      <bottom style="thin">
        <color indexed="19"/>
      </bottom>
      <diagonal/>
    </border>
    <border>
      <left/>
      <right/>
      <top/>
      <bottom style="thin">
        <color indexed="19"/>
      </bottom>
      <diagonal/>
    </border>
    <border>
      <left/>
      <right style="medium">
        <color indexed="64"/>
      </right>
      <top/>
      <bottom style="thin">
        <color indexed="19"/>
      </bottom>
      <diagonal/>
    </border>
    <border>
      <left style="medium">
        <color indexed="64"/>
      </left>
      <right/>
      <top style="thin">
        <color indexed="19"/>
      </top>
      <bottom style="medium">
        <color indexed="64"/>
      </bottom>
      <diagonal/>
    </border>
    <border>
      <left/>
      <right/>
      <top style="thin">
        <color indexed="19"/>
      </top>
      <bottom style="medium">
        <color indexed="64"/>
      </bottom>
      <diagonal/>
    </border>
    <border>
      <left/>
      <right style="medium">
        <color indexed="64"/>
      </right>
      <top style="thin">
        <color indexed="1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0"/>
      </top>
      <bottom/>
      <diagonal/>
    </border>
    <border>
      <left/>
      <right/>
      <top style="thin">
        <color indexed="6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11">
    <xf numFmtId="0" fontId="0" fillId="0" borderId="0" xfId="0"/>
    <xf numFmtId="0" fontId="0" fillId="0" borderId="0" xfId="0" applyFont="1"/>
    <xf numFmtId="0" fontId="2" fillId="0" borderId="0" xfId="0" applyFont="1" applyAlignment="1">
      <alignment horizontal="left" vertical="center" wrapText="1"/>
    </xf>
    <xf numFmtId="49" fontId="2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4" fontId="4" fillId="0" borderId="0" xfId="0" applyNumberFormat="1" applyFont="1" applyAlignment="1">
      <alignment horizontal="right" vertical="center"/>
    </xf>
    <xf numFmtId="164" fontId="5" fillId="0" borderId="0" xfId="0" applyNumberFormat="1" applyFont="1" applyAlignment="1">
      <alignment horizontal="right" vertical="center"/>
    </xf>
    <xf numFmtId="49" fontId="7" fillId="2" borderId="0" xfId="1" applyNumberFormat="1" applyFont="1" applyFill="1" applyAlignment="1">
      <alignment vertical="center" wrapText="1"/>
    </xf>
    <xf numFmtId="0" fontId="0" fillId="0" borderId="0" xfId="0" applyAlignment="1">
      <alignment horizontal="center"/>
    </xf>
    <xf numFmtId="0" fontId="11" fillId="4" borderId="1" xfId="0" applyFont="1" applyFill="1" applyBorder="1" applyAlignment="1">
      <alignment horizontal="left" vertical="center"/>
    </xf>
    <xf numFmtId="0" fontId="11" fillId="4" borderId="2" xfId="0" applyFont="1" applyFill="1" applyBorder="1" applyAlignment="1">
      <alignment horizontal="left" vertical="center"/>
    </xf>
    <xf numFmtId="0" fontId="12" fillId="4" borderId="2" xfId="0" applyFont="1" applyFill="1" applyBorder="1" applyAlignment="1">
      <alignment horizontal="left" vertical="center" wrapText="1"/>
    </xf>
    <xf numFmtId="49" fontId="12" fillId="4" borderId="2" xfId="0" applyNumberFormat="1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/>
    </xf>
    <xf numFmtId="0" fontId="0" fillId="0" borderId="0" xfId="0" applyFont="1" applyFill="1"/>
    <xf numFmtId="0" fontId="15" fillId="4" borderId="5" xfId="0" applyFont="1" applyFill="1" applyBorder="1" applyAlignment="1">
      <alignment horizontal="left"/>
    </xf>
    <xf numFmtId="0" fontId="11" fillId="4" borderId="6" xfId="0" applyFont="1" applyFill="1" applyBorder="1" applyAlignment="1">
      <alignment horizontal="left"/>
    </xf>
    <xf numFmtId="0" fontId="16" fillId="4" borderId="6" xfId="0" applyFont="1" applyFill="1" applyBorder="1" applyAlignment="1">
      <alignment horizontal="left" vertical="center" wrapText="1"/>
    </xf>
    <xf numFmtId="49" fontId="17" fillId="4" borderId="6" xfId="0" applyNumberFormat="1" applyFont="1" applyFill="1" applyBorder="1" applyAlignment="1">
      <alignment horizontal="left" vertical="center" wrapText="1"/>
    </xf>
    <xf numFmtId="0" fontId="18" fillId="4" borderId="6" xfId="0" applyFont="1" applyFill="1" applyBorder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/>
    </xf>
    <xf numFmtId="164" fontId="20" fillId="4" borderId="6" xfId="2" applyNumberFormat="1" applyFont="1" applyFill="1" applyBorder="1" applyAlignment="1">
      <alignment horizontal="center" vertical="center" wrapText="1"/>
    </xf>
    <xf numFmtId="164" fontId="21" fillId="4" borderId="7" xfId="2" applyNumberFormat="1" applyFont="1" applyFill="1" applyBorder="1" applyAlignment="1">
      <alignment horizontal="center" vertical="center" wrapText="1"/>
    </xf>
    <xf numFmtId="0" fontId="0" fillId="0" borderId="0" xfId="0" applyFill="1"/>
    <xf numFmtId="49" fontId="7" fillId="2" borderId="8" xfId="1" applyNumberFormat="1" applyFont="1" applyFill="1" applyBorder="1" applyAlignment="1">
      <alignment vertical="center"/>
    </xf>
    <xf numFmtId="49" fontId="24" fillId="2" borderId="9" xfId="1" applyNumberFormat="1" applyFont="1" applyFill="1" applyBorder="1" applyAlignment="1">
      <alignment vertical="center"/>
    </xf>
    <xf numFmtId="49" fontId="24" fillId="2" borderId="10" xfId="1" applyNumberFormat="1" applyFont="1" applyFill="1" applyBorder="1" applyAlignment="1">
      <alignment vertical="center"/>
    </xf>
    <xf numFmtId="0" fontId="25" fillId="0" borderId="14" xfId="0" applyFont="1" applyFill="1" applyBorder="1" applyAlignment="1">
      <alignment horizontal="left" vertical="center" wrapText="1"/>
    </xf>
    <xf numFmtId="0" fontId="26" fillId="0" borderId="15" xfId="0" applyFont="1" applyFill="1" applyBorder="1" applyAlignment="1">
      <alignment horizontal="left" vertical="center" wrapText="1"/>
    </xf>
    <xf numFmtId="0" fontId="2" fillId="0" borderId="16" xfId="0" applyFont="1" applyFill="1" applyBorder="1" applyAlignment="1">
      <alignment horizontal="left" vertical="center" wrapText="1"/>
    </xf>
    <xf numFmtId="49" fontId="27" fillId="0" borderId="16" xfId="0" applyNumberFormat="1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64" fontId="20" fillId="0" borderId="15" xfId="1" applyNumberFormat="1" applyFont="1" applyFill="1" applyBorder="1" applyAlignment="1">
      <alignment horizontal="right" vertical="center"/>
    </xf>
    <xf numFmtId="164" fontId="29" fillId="0" borderId="17" xfId="1" applyNumberFormat="1" applyFont="1" applyFill="1" applyBorder="1" applyAlignment="1">
      <alignment horizontal="right" vertical="center"/>
    </xf>
    <xf numFmtId="0" fontId="0" fillId="0" borderId="15" xfId="0" applyBorder="1"/>
    <xf numFmtId="164" fontId="29" fillId="2" borderId="17" xfId="1" applyNumberFormat="1" applyFont="1" applyFill="1" applyBorder="1" applyAlignment="1">
      <alignment horizontal="right" vertical="center"/>
    </xf>
    <xf numFmtId="0" fontId="0" fillId="0" borderId="9" xfId="0" applyBorder="1"/>
    <xf numFmtId="164" fontId="20" fillId="0" borderId="9" xfId="1" applyNumberFormat="1" applyFont="1" applyFill="1" applyBorder="1" applyAlignment="1">
      <alignment horizontal="right" vertical="center"/>
    </xf>
    <xf numFmtId="164" fontId="29" fillId="2" borderId="19" xfId="1" applyNumberFormat="1" applyFont="1" applyFill="1" applyBorder="1" applyAlignment="1">
      <alignment horizontal="right" vertical="center"/>
    </xf>
    <xf numFmtId="0" fontId="28" fillId="2" borderId="16" xfId="0" applyFont="1" applyFill="1" applyBorder="1" applyAlignment="1">
      <alignment horizontal="center" vertical="center"/>
    </xf>
    <xf numFmtId="0" fontId="25" fillId="0" borderId="20" xfId="0" applyFont="1" applyFill="1" applyBorder="1" applyAlignment="1">
      <alignment horizontal="left" vertical="center" wrapText="1"/>
    </xf>
    <xf numFmtId="0" fontId="26" fillId="0" borderId="9" xfId="0" applyFont="1" applyFill="1" applyBorder="1" applyAlignment="1">
      <alignment horizontal="left" vertical="center" wrapText="1"/>
    </xf>
    <xf numFmtId="0" fontId="2" fillId="0" borderId="23" xfId="0" applyFont="1" applyFill="1" applyBorder="1" applyAlignment="1">
      <alignment horizontal="left" vertical="center" wrapText="1"/>
    </xf>
    <xf numFmtId="49" fontId="27" fillId="0" borderId="23" xfId="0" applyNumberFormat="1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28" fillId="0" borderId="23" xfId="0" applyFont="1" applyFill="1" applyBorder="1" applyAlignment="1">
      <alignment horizontal="center" vertical="center"/>
    </xf>
    <xf numFmtId="164" fontId="29" fillId="0" borderId="19" xfId="1" applyNumberFormat="1" applyFont="1" applyFill="1" applyBorder="1" applyAlignment="1">
      <alignment horizontal="right" vertical="center"/>
    </xf>
    <xf numFmtId="0" fontId="25" fillId="0" borderId="14" xfId="0" applyFont="1" applyFill="1" applyBorder="1" applyAlignment="1">
      <alignment horizontal="left" vertical="center"/>
    </xf>
    <xf numFmtId="0" fontId="30" fillId="0" borderId="16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left"/>
    </xf>
    <xf numFmtId="0" fontId="31" fillId="0" borderId="16" xfId="0" applyFont="1" applyFill="1" applyBorder="1" applyAlignment="1">
      <alignment horizontal="left" vertical="center" wrapText="1"/>
    </xf>
    <xf numFmtId="49" fontId="32" fillId="0" borderId="16" xfId="0" applyNumberFormat="1" applyFont="1" applyFill="1" applyBorder="1" applyAlignment="1">
      <alignment horizontal="center" vertical="center" wrapText="1"/>
    </xf>
    <xf numFmtId="164" fontId="5" fillId="2" borderId="17" xfId="1" applyNumberFormat="1" applyFont="1" applyFill="1" applyBorder="1" applyAlignment="1">
      <alignment horizontal="right" vertical="center"/>
    </xf>
    <xf numFmtId="164" fontId="5" fillId="0" borderId="17" xfId="1" applyNumberFormat="1" applyFont="1" applyBorder="1" applyAlignment="1">
      <alignment horizontal="right" vertical="center"/>
    </xf>
    <xf numFmtId="0" fontId="25" fillId="0" borderId="14" xfId="0" applyFont="1" applyBorder="1" applyAlignment="1">
      <alignment horizontal="left" vertical="center"/>
    </xf>
    <xf numFmtId="0" fontId="26" fillId="0" borderId="15" xfId="0" applyFont="1" applyBorder="1" applyAlignment="1">
      <alignment horizontal="left" vertical="center"/>
    </xf>
    <xf numFmtId="49" fontId="27" fillId="2" borderId="16" xfId="0" applyNumberFormat="1" applyFont="1" applyFill="1" applyBorder="1" applyAlignment="1">
      <alignment horizontal="center" vertical="center" wrapText="1"/>
    </xf>
    <xf numFmtId="0" fontId="25" fillId="0" borderId="26" xfId="0" applyFont="1" applyBorder="1" applyAlignment="1">
      <alignment horizontal="left" vertical="center"/>
    </xf>
    <xf numFmtId="0" fontId="26" fillId="0" borderId="4" xfId="0" applyFont="1" applyBorder="1" applyAlignment="1">
      <alignment horizontal="left" vertical="center"/>
    </xf>
    <xf numFmtId="49" fontId="27" fillId="3" borderId="27" xfId="0" applyNumberFormat="1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0" fontId="28" fillId="0" borderId="27" xfId="0" applyFont="1" applyFill="1" applyBorder="1" applyAlignment="1">
      <alignment horizontal="center" vertical="center"/>
    </xf>
    <xf numFmtId="164" fontId="20" fillId="0" borderId="4" xfId="1" applyNumberFormat="1" applyFont="1" applyFill="1" applyBorder="1" applyAlignment="1">
      <alignment horizontal="right" vertical="center"/>
    </xf>
    <xf numFmtId="164" fontId="5" fillId="0" borderId="28" xfId="1" applyNumberFormat="1" applyFont="1" applyBorder="1" applyAlignment="1">
      <alignment horizontal="right" vertical="center"/>
    </xf>
    <xf numFmtId="0" fontId="8" fillId="0" borderId="0" xfId="3" applyAlignment="1" applyProtection="1">
      <alignment horizontal="center" vertical="center"/>
    </xf>
    <xf numFmtId="0" fontId="33" fillId="0" borderId="0" xfId="0" applyFont="1" applyFill="1" applyBorder="1" applyAlignment="1">
      <alignment horizontal="left" vertical="center" wrapText="1"/>
    </xf>
    <xf numFmtId="49" fontId="2" fillId="0" borderId="0" xfId="3" applyNumberFormat="1" applyFont="1" applyFill="1" applyBorder="1" applyAlignment="1" applyProtection="1">
      <alignment horizontal="left" vertical="center"/>
    </xf>
    <xf numFmtId="0" fontId="3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center" vertical="center"/>
    </xf>
    <xf numFmtId="164" fontId="20" fillId="0" borderId="0" xfId="1" applyNumberFormat="1" applyFont="1" applyFill="1" applyBorder="1" applyAlignment="1">
      <alignment horizontal="right" vertical="center"/>
    </xf>
    <xf numFmtId="164" fontId="5" fillId="0" borderId="0" xfId="1" applyNumberFormat="1" applyFont="1" applyBorder="1" applyAlignment="1">
      <alignment horizontal="right" vertical="center"/>
    </xf>
    <xf numFmtId="0" fontId="11" fillId="4" borderId="29" xfId="0" applyFont="1" applyFill="1" applyBorder="1" applyAlignment="1">
      <alignment horizontal="left"/>
    </xf>
    <xf numFmtId="0" fontId="11" fillId="4" borderId="30" xfId="0" applyFont="1" applyFill="1" applyBorder="1" applyAlignment="1">
      <alignment horizontal="left"/>
    </xf>
    <xf numFmtId="0" fontId="17" fillId="4" borderId="6" xfId="0" applyFont="1" applyFill="1" applyBorder="1" applyAlignment="1">
      <alignment horizontal="left" vertical="center" wrapText="1"/>
    </xf>
    <xf numFmtId="0" fontId="18" fillId="4" borderId="6" xfId="0" applyFont="1" applyFill="1" applyBorder="1" applyAlignment="1">
      <alignment horizontal="left" vertical="center" wrapText="1"/>
    </xf>
    <xf numFmtId="164" fontId="20" fillId="0" borderId="32" xfId="1" applyNumberFormat="1" applyFont="1" applyFill="1" applyBorder="1" applyAlignment="1">
      <alignment horizontal="right" vertical="center"/>
    </xf>
    <xf numFmtId="164" fontId="5" fillId="0" borderId="33" xfId="1" applyNumberFormat="1" applyFont="1" applyBorder="1" applyAlignment="1">
      <alignment horizontal="right" vertical="center"/>
    </xf>
    <xf numFmtId="0" fontId="10" fillId="0" borderId="0" xfId="0" applyFont="1" applyFill="1" applyBorder="1" applyAlignment="1">
      <alignment horizontal="left" vertical="center" wrapText="1"/>
    </xf>
    <xf numFmtId="49" fontId="36" fillId="0" borderId="0" xfId="0" applyNumberFormat="1" applyFont="1" applyFill="1" applyBorder="1" applyAlignment="1">
      <alignment horizontal="left" vertical="center" wrapText="1"/>
    </xf>
    <xf numFmtId="0" fontId="11" fillId="4" borderId="34" xfId="0" applyFont="1" applyFill="1" applyBorder="1" applyAlignment="1">
      <alignment horizontal="left"/>
    </xf>
    <xf numFmtId="0" fontId="11" fillId="4" borderId="35" xfId="0" applyFont="1" applyFill="1" applyBorder="1" applyAlignment="1">
      <alignment horizontal="left"/>
    </xf>
    <xf numFmtId="49" fontId="6" fillId="0" borderId="16" xfId="0" applyNumberFormat="1" applyFont="1" applyFill="1" applyBorder="1" applyAlignment="1">
      <alignment horizontal="center" vertical="center" wrapText="1"/>
    </xf>
    <xf numFmtId="49" fontId="2" fillId="0" borderId="16" xfId="0" applyNumberFormat="1" applyFont="1" applyFill="1" applyBorder="1" applyAlignment="1">
      <alignment horizontal="center" vertical="center" wrapText="1"/>
    </xf>
    <xf numFmtId="0" fontId="35" fillId="0" borderId="23" xfId="0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164" fontId="37" fillId="0" borderId="16" xfId="1" applyNumberFormat="1" applyFont="1" applyFill="1" applyBorder="1" applyAlignment="1">
      <alignment horizontal="right" vertical="center"/>
    </xf>
    <xf numFmtId="164" fontId="29" fillId="0" borderId="41" xfId="1" applyNumberFormat="1" applyFont="1" applyFill="1" applyBorder="1" applyAlignment="1">
      <alignment horizontal="right" vertical="center"/>
    </xf>
    <xf numFmtId="49" fontId="38" fillId="2" borderId="0" xfId="1" applyNumberFormat="1" applyFont="1" applyFill="1" applyAlignment="1">
      <alignment horizontal="center" vertical="center" wrapText="1"/>
    </xf>
    <xf numFmtId="49" fontId="6" fillId="0" borderId="23" xfId="0" applyNumberFormat="1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164" fontId="29" fillId="0" borderId="42" xfId="1" applyNumberFormat="1" applyFont="1" applyFill="1" applyBorder="1" applyAlignment="1">
      <alignment horizontal="right" vertical="center"/>
    </xf>
    <xf numFmtId="0" fontId="0" fillId="0" borderId="0" xfId="0" applyFill="1" applyBorder="1" applyAlignment="1">
      <alignment horizontal="center"/>
    </xf>
    <xf numFmtId="164" fontId="37" fillId="0" borderId="23" xfId="1" applyNumberFormat="1" applyFont="1" applyFill="1" applyBorder="1" applyAlignment="1">
      <alignment horizontal="right" vertical="center"/>
    </xf>
    <xf numFmtId="0" fontId="0" fillId="0" borderId="40" xfId="0" applyFill="1" applyBorder="1"/>
    <xf numFmtId="0" fontId="28" fillId="0" borderId="18" xfId="0" applyFont="1" applyFill="1" applyBorder="1" applyAlignment="1">
      <alignment horizontal="center" vertical="center"/>
    </xf>
    <xf numFmtId="164" fontId="37" fillId="0" borderId="8" xfId="1" applyNumberFormat="1" applyFont="1" applyFill="1" applyBorder="1" applyAlignment="1">
      <alignment horizontal="right" vertical="center"/>
    </xf>
    <xf numFmtId="164" fontId="37" fillId="0" borderId="43" xfId="1" applyNumberFormat="1" applyFont="1" applyFill="1" applyBorder="1" applyAlignment="1">
      <alignment horizontal="right" vertical="center"/>
    </xf>
    <xf numFmtId="49" fontId="6" fillId="0" borderId="44" xfId="0" applyNumberFormat="1" applyFont="1" applyFill="1" applyBorder="1" applyAlignment="1">
      <alignment horizontal="center" vertical="center" wrapText="1"/>
    </xf>
    <xf numFmtId="0" fontId="28" fillId="0" borderId="44" xfId="0" applyFont="1" applyFill="1" applyBorder="1" applyAlignment="1">
      <alignment horizontal="center" vertical="center"/>
    </xf>
    <xf numFmtId="164" fontId="37" fillId="0" borderId="44" xfId="1" applyNumberFormat="1" applyFont="1" applyFill="1" applyBorder="1" applyAlignment="1">
      <alignment horizontal="right" vertical="center"/>
    </xf>
    <xf numFmtId="164" fontId="29" fillId="0" borderId="45" xfId="1" applyNumberFormat="1" applyFont="1" applyFill="1" applyBorder="1" applyAlignment="1">
      <alignment horizontal="right" vertical="center"/>
    </xf>
    <xf numFmtId="49" fontId="27" fillId="5" borderId="16" xfId="0" applyNumberFormat="1" applyFont="1" applyFill="1" applyBorder="1" applyAlignment="1">
      <alignment horizontal="center" vertical="center" wrapText="1"/>
    </xf>
    <xf numFmtId="49" fontId="6" fillId="5" borderId="16" xfId="0" applyNumberFormat="1" applyFont="1" applyFill="1" applyBorder="1" applyAlignment="1">
      <alignment horizontal="center" vertical="center" wrapText="1"/>
    </xf>
    <xf numFmtId="49" fontId="32" fillId="5" borderId="16" xfId="3" applyNumberFormat="1" applyFont="1" applyFill="1" applyBorder="1" applyAlignment="1" applyProtection="1">
      <alignment horizontal="center" vertical="center" wrapText="1"/>
    </xf>
    <xf numFmtId="164" fontId="37" fillId="0" borderId="0" xfId="1" applyNumberFormat="1" applyFont="1" applyFill="1" applyBorder="1" applyAlignment="1">
      <alignment horizontal="right" vertical="center"/>
    </xf>
    <xf numFmtId="164" fontId="29" fillId="2" borderId="40" xfId="1" applyNumberFormat="1" applyFont="1" applyFill="1" applyBorder="1" applyAlignment="1">
      <alignment horizontal="right" vertical="center"/>
    </xf>
    <xf numFmtId="49" fontId="9" fillId="0" borderId="16" xfId="3" applyNumberFormat="1" applyFont="1" applyFill="1" applyBorder="1" applyAlignment="1" applyProtection="1">
      <alignment horizontal="center" vertical="center" wrapText="1"/>
    </xf>
    <xf numFmtId="164" fontId="29" fillId="0" borderId="40" xfId="1" applyNumberFormat="1" applyFont="1" applyFill="1" applyBorder="1" applyAlignment="1">
      <alignment horizontal="right" vertical="center"/>
    </xf>
    <xf numFmtId="164" fontId="29" fillId="0" borderId="49" xfId="1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left" vertical="center" wrapText="1"/>
    </xf>
    <xf numFmtId="49" fontId="2" fillId="0" borderId="0" xfId="0" applyNumberFormat="1" applyFont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wrapText="1"/>
    </xf>
    <xf numFmtId="164" fontId="2" fillId="0" borderId="0" xfId="0" applyNumberFormat="1" applyFont="1" applyBorder="1" applyAlignment="1">
      <alignment horizontal="right" vertical="center" wrapText="1"/>
    </xf>
    <xf numFmtId="164" fontId="26" fillId="0" borderId="0" xfId="0" applyNumberFormat="1" applyFont="1" applyBorder="1" applyAlignment="1">
      <alignment horizontal="right" vertical="center" wrapText="1"/>
    </xf>
    <xf numFmtId="0" fontId="2" fillId="4" borderId="6" xfId="0" applyFont="1" applyFill="1" applyBorder="1" applyAlignment="1">
      <alignment horizontal="left" vertical="center"/>
    </xf>
    <xf numFmtId="0" fontId="6" fillId="2" borderId="16" xfId="0" applyFont="1" applyFill="1" applyBorder="1" applyAlignment="1">
      <alignment horizontal="center" vertical="center" wrapText="1"/>
    </xf>
    <xf numFmtId="164" fontId="37" fillId="0" borderId="12" xfId="1" applyNumberFormat="1" applyFont="1" applyFill="1" applyBorder="1" applyAlignment="1">
      <alignment horizontal="right" vertical="center"/>
    </xf>
    <xf numFmtId="49" fontId="27" fillId="0" borderId="44" xfId="0" applyNumberFormat="1" applyFont="1" applyFill="1" applyBorder="1" applyAlignment="1">
      <alignment horizontal="center" vertical="center" wrapText="1"/>
    </xf>
    <xf numFmtId="0" fontId="6" fillId="0" borderId="44" xfId="0" applyFont="1" applyFill="1" applyBorder="1" applyAlignment="1">
      <alignment horizontal="center" vertical="center" wrapText="1"/>
    </xf>
    <xf numFmtId="49" fontId="27" fillId="5" borderId="27" xfId="0" applyNumberFormat="1" applyFont="1" applyFill="1" applyBorder="1" applyAlignment="1">
      <alignment horizontal="center" vertical="center" wrapText="1"/>
    </xf>
    <xf numFmtId="0" fontId="6" fillId="5" borderId="27" xfId="0" applyFont="1" applyFill="1" applyBorder="1" applyAlignment="1">
      <alignment horizontal="center" vertical="center" wrapText="1"/>
    </xf>
    <xf numFmtId="164" fontId="37" fillId="0" borderId="27" xfId="1" applyNumberFormat="1" applyFont="1" applyFill="1" applyBorder="1" applyAlignment="1">
      <alignment horizontal="right" vertical="center"/>
    </xf>
    <xf numFmtId="49" fontId="32" fillId="5" borderId="52" xfId="3" applyNumberFormat="1" applyFont="1" applyFill="1" applyBorder="1" applyAlignment="1" applyProtection="1">
      <alignment horizontal="center" vertical="center" wrapText="1"/>
    </xf>
    <xf numFmtId="0" fontId="6" fillId="0" borderId="52" xfId="0" applyFont="1" applyFill="1" applyBorder="1" applyAlignment="1">
      <alignment horizontal="center" vertical="center" wrapText="1"/>
    </xf>
    <xf numFmtId="0" fontId="28" fillId="0" borderId="52" xfId="0" applyFont="1" applyFill="1" applyBorder="1" applyAlignment="1">
      <alignment horizontal="center" vertical="center" wrapText="1"/>
    </xf>
    <xf numFmtId="164" fontId="37" fillId="0" borderId="53" xfId="1" applyNumberFormat="1" applyFont="1" applyFill="1" applyBorder="1" applyAlignment="1">
      <alignment horizontal="right" vertical="center" wrapText="1"/>
    </xf>
    <xf numFmtId="49" fontId="40" fillId="0" borderId="16" xfId="3" applyNumberFormat="1" applyFont="1" applyFill="1" applyBorder="1" applyAlignment="1" applyProtection="1">
      <alignment horizontal="center" vertical="center" wrapText="1"/>
    </xf>
    <xf numFmtId="0" fontId="28" fillId="0" borderId="16" xfId="0" applyFont="1" applyFill="1" applyBorder="1" applyAlignment="1">
      <alignment horizontal="center" vertical="center" wrapText="1"/>
    </xf>
    <xf numFmtId="164" fontId="37" fillId="0" borderId="43" xfId="1" applyNumberFormat="1" applyFont="1" applyFill="1" applyBorder="1" applyAlignment="1">
      <alignment horizontal="right" vertical="center" wrapText="1"/>
    </xf>
    <xf numFmtId="49" fontId="40" fillId="0" borderId="27" xfId="3" applyNumberFormat="1" applyFont="1" applyFill="1" applyBorder="1" applyAlignment="1" applyProtection="1">
      <alignment horizontal="center" vertical="center" wrapText="1"/>
    </xf>
    <xf numFmtId="0" fontId="28" fillId="0" borderId="27" xfId="0" applyFont="1" applyFill="1" applyBorder="1" applyAlignment="1">
      <alignment horizontal="center" vertical="center" wrapText="1"/>
    </xf>
    <xf numFmtId="164" fontId="37" fillId="0" borderId="54" xfId="1" applyNumberFormat="1" applyFont="1" applyFill="1" applyBorder="1" applyAlignment="1">
      <alignment horizontal="right" vertical="center" wrapText="1"/>
    </xf>
    <xf numFmtId="164" fontId="29" fillId="0" borderId="22" xfId="1" applyNumberFormat="1" applyFont="1" applyFill="1" applyBorder="1" applyAlignment="1">
      <alignment horizontal="right" vertical="center"/>
    </xf>
    <xf numFmtId="0" fontId="25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 vertical="center" wrapText="1"/>
    </xf>
    <xf numFmtId="49" fontId="27" fillId="5" borderId="0" xfId="0" applyNumberFormat="1" applyFont="1" applyFill="1" applyBorder="1" applyAlignment="1">
      <alignment horizontal="center" vertical="center" wrapText="1"/>
    </xf>
    <xf numFmtId="0" fontId="6" fillId="5" borderId="0" xfId="0" applyFont="1" applyFill="1" applyBorder="1" applyAlignment="1">
      <alignment horizontal="center" vertical="center" wrapText="1"/>
    </xf>
    <xf numFmtId="164" fontId="29" fillId="0" borderId="0" xfId="1" applyNumberFormat="1" applyFont="1" applyFill="1" applyBorder="1" applyAlignment="1">
      <alignment horizontal="right" vertical="center"/>
    </xf>
    <xf numFmtId="49" fontId="41" fillId="3" borderId="16" xfId="0" applyNumberFormat="1" applyFont="1" applyFill="1" applyBorder="1" applyAlignment="1">
      <alignment horizontal="center"/>
    </xf>
    <xf numFmtId="164" fontId="37" fillId="2" borderId="16" xfId="1" applyNumberFormat="1" applyFont="1" applyFill="1" applyBorder="1" applyAlignment="1">
      <alignment horizontal="right" vertical="center"/>
    </xf>
    <xf numFmtId="164" fontId="29" fillId="2" borderId="41" xfId="1" applyNumberFormat="1" applyFont="1" applyFill="1" applyBorder="1" applyAlignment="1">
      <alignment horizontal="right" vertical="center"/>
    </xf>
    <xf numFmtId="49" fontId="27" fillId="3" borderId="16" xfId="0" applyNumberFormat="1" applyFont="1" applyFill="1" applyBorder="1" applyAlignment="1">
      <alignment horizontal="center" vertical="center" wrapText="1"/>
    </xf>
    <xf numFmtId="164" fontId="29" fillId="2" borderId="45" xfId="1" applyNumberFormat="1" applyFont="1" applyFill="1" applyBorder="1" applyAlignment="1">
      <alignment horizontal="right" vertical="center"/>
    </xf>
    <xf numFmtId="49" fontId="35" fillId="3" borderId="16" xfId="0" applyNumberFormat="1" applyFont="1" applyFill="1" applyBorder="1" applyAlignment="1">
      <alignment horizontal="center"/>
    </xf>
    <xf numFmtId="164" fontId="29" fillId="2" borderId="42" xfId="1" applyNumberFormat="1" applyFont="1" applyFill="1" applyBorder="1" applyAlignment="1">
      <alignment horizontal="right" vertical="center"/>
    </xf>
    <xf numFmtId="164" fontId="20" fillId="0" borderId="48" xfId="1" applyNumberFormat="1" applyFont="1" applyFill="1" applyBorder="1" applyAlignment="1">
      <alignment horizontal="right" vertical="center"/>
    </xf>
    <xf numFmtId="49" fontId="2" fillId="0" borderId="0" xfId="0" applyNumberFormat="1" applyFont="1" applyFill="1" applyBorder="1" applyAlignment="1">
      <alignment horizontal="left" vertical="center" wrapText="1"/>
    </xf>
    <xf numFmtId="49" fontId="42" fillId="2" borderId="0" xfId="1" applyNumberFormat="1" applyFont="1" applyFill="1" applyAlignment="1">
      <alignment vertical="center" wrapText="1"/>
    </xf>
    <xf numFmtId="49" fontId="27" fillId="5" borderId="23" xfId="0" applyNumberFormat="1" applyFont="1" applyFill="1" applyBorder="1" applyAlignment="1">
      <alignment horizontal="center" vertical="center" wrapText="1"/>
    </xf>
    <xf numFmtId="0" fontId="3" fillId="0" borderId="50" xfId="0" applyFont="1" applyBorder="1" applyAlignment="1">
      <alignment horizontal="center"/>
    </xf>
    <xf numFmtId="0" fontId="28" fillId="0" borderId="50" xfId="0" applyFont="1" applyFill="1" applyBorder="1" applyAlignment="1">
      <alignment horizontal="center" vertical="center"/>
    </xf>
    <xf numFmtId="49" fontId="38" fillId="2" borderId="0" xfId="1" applyNumberFormat="1" applyFont="1" applyFill="1" applyAlignment="1">
      <alignment vertical="center" wrapText="1"/>
    </xf>
    <xf numFmtId="0" fontId="43" fillId="4" borderId="6" xfId="0" applyFont="1" applyFill="1" applyBorder="1" applyAlignment="1">
      <alignment horizontal="center" vertical="center"/>
    </xf>
    <xf numFmtId="164" fontId="29" fillId="2" borderId="39" xfId="1" applyNumberFormat="1" applyFont="1" applyFill="1" applyBorder="1" applyAlignment="1">
      <alignment horizontal="right" vertical="center"/>
    </xf>
    <xf numFmtId="49" fontId="2" fillId="5" borderId="0" xfId="0" applyNumberFormat="1" applyFont="1" applyFill="1" applyBorder="1" applyAlignment="1">
      <alignment horizontal="left" vertical="center" wrapText="1"/>
    </xf>
    <xf numFmtId="0" fontId="17" fillId="4" borderId="35" xfId="0" applyFont="1" applyFill="1" applyBorder="1" applyAlignment="1">
      <alignment horizontal="left" vertical="center"/>
    </xf>
    <xf numFmtId="49" fontId="17" fillId="4" borderId="35" xfId="0" applyNumberFormat="1" applyFont="1" applyFill="1" applyBorder="1" applyAlignment="1">
      <alignment horizontal="left" vertical="center" wrapText="1"/>
    </xf>
    <xf numFmtId="0" fontId="18" fillId="4" borderId="35" xfId="0" applyFont="1" applyFill="1" applyBorder="1" applyAlignment="1">
      <alignment horizontal="left" vertical="center" wrapText="1"/>
    </xf>
    <xf numFmtId="0" fontId="43" fillId="4" borderId="35" xfId="0" applyFont="1" applyFill="1" applyBorder="1" applyAlignment="1">
      <alignment horizontal="center" vertical="center"/>
    </xf>
    <xf numFmtId="0" fontId="26" fillId="0" borderId="14" xfId="0" applyFont="1" applyBorder="1" applyAlignment="1">
      <alignment vertical="center"/>
    </xf>
    <xf numFmtId="0" fontId="26" fillId="0" borderId="9" xfId="0" applyFont="1" applyBorder="1" applyAlignment="1">
      <alignment vertical="center"/>
    </xf>
    <xf numFmtId="0" fontId="36" fillId="0" borderId="16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center" vertical="center"/>
    </xf>
    <xf numFmtId="164" fontId="34" fillId="0" borderId="15" xfId="1" applyNumberFormat="1" applyFont="1" applyFill="1" applyBorder="1" applyAlignment="1">
      <alignment horizontal="right" vertical="center"/>
    </xf>
    <xf numFmtId="0" fontId="26" fillId="0" borderId="25" xfId="0" applyFont="1" applyBorder="1" applyAlignment="1">
      <alignment vertical="center"/>
    </xf>
    <xf numFmtId="0" fontId="44" fillId="0" borderId="16" xfId="0" applyFont="1" applyFill="1" applyBorder="1" applyAlignment="1">
      <alignment horizontal="center" vertical="center" wrapText="1"/>
    </xf>
    <xf numFmtId="0" fontId="45" fillId="0" borderId="16" xfId="0" applyFont="1" applyFill="1" applyBorder="1" applyAlignment="1">
      <alignment horizontal="center" vertical="center"/>
    </xf>
    <xf numFmtId="0" fontId="22" fillId="0" borderId="16" xfId="0" applyFont="1" applyFill="1" applyBorder="1" applyAlignment="1">
      <alignment horizontal="center" vertical="center" wrapText="1"/>
    </xf>
    <xf numFmtId="164" fontId="5" fillId="0" borderId="40" xfId="1" applyNumberFormat="1" applyFont="1" applyFill="1" applyBorder="1" applyAlignment="1">
      <alignment horizontal="right" vertical="center"/>
    </xf>
    <xf numFmtId="164" fontId="5" fillId="0" borderId="22" xfId="1" applyNumberFormat="1" applyFont="1" applyFill="1" applyBorder="1" applyAlignment="1">
      <alignment horizontal="right" vertical="center"/>
    </xf>
    <xf numFmtId="49" fontId="32" fillId="0" borderId="44" xfId="0" applyNumberFormat="1" applyFont="1" applyFill="1" applyBorder="1" applyAlignment="1">
      <alignment horizontal="center" vertical="center" wrapText="1"/>
    </xf>
    <xf numFmtId="0" fontId="44" fillId="0" borderId="44" xfId="0" applyFont="1" applyFill="1" applyBorder="1" applyAlignment="1">
      <alignment horizontal="center" vertical="center" wrapText="1"/>
    </xf>
    <xf numFmtId="0" fontId="45" fillId="0" borderId="44" xfId="0" applyFont="1" applyFill="1" applyBorder="1" applyAlignment="1">
      <alignment horizontal="center" vertical="center"/>
    </xf>
    <xf numFmtId="49" fontId="32" fillId="2" borderId="16" xfId="0" applyNumberFormat="1" applyFont="1" applyFill="1" applyBorder="1" applyAlignment="1">
      <alignment horizontal="center" vertical="center" wrapText="1"/>
    </xf>
    <xf numFmtId="164" fontId="29" fillId="0" borderId="61" xfId="1" applyNumberFormat="1" applyFont="1" applyFill="1" applyBorder="1" applyAlignment="1">
      <alignment horizontal="right" vertical="center"/>
    </xf>
    <xf numFmtId="164" fontId="37" fillId="5" borderId="16" xfId="1" applyNumberFormat="1" applyFont="1" applyFill="1" applyBorder="1" applyAlignment="1">
      <alignment horizontal="right" vertical="center"/>
    </xf>
    <xf numFmtId="49" fontId="27" fillId="0" borderId="27" xfId="0" applyNumberFormat="1" applyFont="1" applyFill="1" applyBorder="1" applyAlignment="1">
      <alignment horizontal="center" vertical="center" wrapText="1"/>
    </xf>
    <xf numFmtId="0" fontId="22" fillId="0" borderId="27" xfId="0" applyFont="1" applyFill="1" applyBorder="1" applyAlignment="1">
      <alignment horizontal="center" vertical="center" wrapText="1"/>
    </xf>
    <xf numFmtId="164" fontId="37" fillId="5" borderId="27" xfId="1" applyNumberFormat="1" applyFont="1" applyFill="1" applyBorder="1" applyAlignment="1">
      <alignment horizontal="right" vertical="center"/>
    </xf>
    <xf numFmtId="164" fontId="5" fillId="5" borderId="49" xfId="1" applyNumberFormat="1" applyFont="1" applyFill="1" applyBorder="1" applyAlignment="1">
      <alignment horizontal="right" vertical="center"/>
    </xf>
    <xf numFmtId="0" fontId="17" fillId="4" borderId="6" xfId="0" applyFont="1" applyFill="1" applyBorder="1" applyAlignment="1">
      <alignment horizontal="left" vertical="center"/>
    </xf>
    <xf numFmtId="0" fontId="12" fillId="4" borderId="6" xfId="0" applyFont="1" applyFill="1" applyBorder="1" applyAlignment="1">
      <alignment horizontal="left" vertical="center" wrapText="1"/>
    </xf>
    <xf numFmtId="0" fontId="13" fillId="4" borderId="6" xfId="0" applyFont="1" applyFill="1" applyBorder="1" applyAlignment="1">
      <alignment horizontal="center" vertical="center"/>
    </xf>
    <xf numFmtId="0" fontId="25" fillId="0" borderId="59" xfId="0" applyFont="1" applyBorder="1" applyAlignment="1">
      <alignment vertical="center"/>
    </xf>
    <xf numFmtId="0" fontId="26" fillId="0" borderId="60" xfId="0" applyFont="1" applyBorder="1"/>
    <xf numFmtId="0" fontId="2" fillId="5" borderId="16" xfId="0" applyFont="1" applyFill="1" applyBorder="1" applyAlignment="1">
      <alignment horizontal="left" vertical="center" wrapText="1"/>
    </xf>
    <xf numFmtId="164" fontId="20" fillId="0" borderId="60" xfId="0" applyNumberFormat="1" applyFont="1" applyFill="1" applyBorder="1" applyAlignment="1">
      <alignment horizontal="right" vertical="center"/>
    </xf>
    <xf numFmtId="0" fontId="25" fillId="0" borderId="62" xfId="0" applyFont="1" applyFill="1" applyBorder="1" applyAlignment="1">
      <alignment vertical="center"/>
    </xf>
    <xf numFmtId="0" fontId="26" fillId="0" borderId="63" xfId="0" applyFont="1" applyFill="1" applyBorder="1"/>
    <xf numFmtId="0" fontId="2" fillId="5" borderId="27" xfId="0" applyFont="1" applyFill="1" applyBorder="1" applyAlignment="1">
      <alignment horizontal="left" vertical="center" wrapText="1"/>
    </xf>
    <xf numFmtId="164" fontId="20" fillId="0" borderId="63" xfId="0" applyNumberFormat="1" applyFont="1" applyFill="1" applyBorder="1" applyAlignment="1">
      <alignment horizontal="right" vertical="center"/>
    </xf>
    <xf numFmtId="164" fontId="29" fillId="2" borderId="64" xfId="1" applyNumberFormat="1" applyFont="1" applyFill="1" applyBorder="1" applyAlignment="1">
      <alignment horizontal="right" vertical="center"/>
    </xf>
    <xf numFmtId="49" fontId="48" fillId="2" borderId="0" xfId="1" applyNumberFormat="1" applyFont="1" applyFill="1" applyAlignment="1">
      <alignment horizontal="center" vertical="center" wrapText="1"/>
    </xf>
    <xf numFmtId="0" fontId="2" fillId="5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164" fontId="20" fillId="0" borderId="0" xfId="0" applyNumberFormat="1" applyFont="1" applyFill="1" applyBorder="1" applyAlignment="1">
      <alignment horizontal="right" vertical="center"/>
    </xf>
    <xf numFmtId="0" fontId="16" fillId="4" borderId="6" xfId="0" applyFont="1" applyFill="1" applyBorder="1" applyAlignment="1">
      <alignment horizontal="left" vertical="center"/>
    </xf>
    <xf numFmtId="49" fontId="7" fillId="2" borderId="0" xfId="1" applyNumberFormat="1" applyFont="1" applyFill="1" applyBorder="1" applyAlignment="1">
      <alignment vertical="center" wrapText="1"/>
    </xf>
    <xf numFmtId="0" fontId="26" fillId="0" borderId="9" xfId="0" applyFont="1" applyFill="1" applyBorder="1" applyAlignment="1">
      <alignment horizontal="left" vertical="center"/>
    </xf>
    <xf numFmtId="0" fontId="31" fillId="5" borderId="16" xfId="0" applyFont="1" applyFill="1" applyBorder="1" applyAlignment="1">
      <alignment horizontal="left" vertical="center" wrapText="1"/>
    </xf>
    <xf numFmtId="164" fontId="50" fillId="0" borderId="19" xfId="0" applyNumberFormat="1" applyFont="1" applyFill="1" applyBorder="1" applyAlignment="1">
      <alignment horizontal="right" vertical="center"/>
    </xf>
    <xf numFmtId="49" fontId="51" fillId="2" borderId="0" xfId="0" applyNumberFormat="1" applyFont="1" applyFill="1" applyBorder="1" applyAlignment="1">
      <alignment horizontal="center" vertical="center" wrapText="1"/>
    </xf>
    <xf numFmtId="0" fontId="25" fillId="0" borderId="46" xfId="0" applyFont="1" applyFill="1" applyBorder="1" applyAlignment="1">
      <alignment horizontal="left" vertical="center"/>
    </xf>
    <xf numFmtId="0" fontId="26" fillId="0" borderId="48" xfId="0" applyFont="1" applyFill="1" applyBorder="1" applyAlignment="1">
      <alignment horizontal="left" vertical="center"/>
    </xf>
    <xf numFmtId="0" fontId="31" fillId="5" borderId="27" xfId="0" applyFont="1" applyFill="1" applyBorder="1" applyAlignment="1">
      <alignment horizontal="left" vertical="center" wrapText="1"/>
    </xf>
    <xf numFmtId="0" fontId="45" fillId="0" borderId="27" xfId="0" applyFont="1" applyFill="1" applyBorder="1" applyAlignment="1">
      <alignment horizontal="center" vertical="center"/>
    </xf>
    <xf numFmtId="0" fontId="0" fillId="0" borderId="49" xfId="0" applyFill="1" applyBorder="1"/>
    <xf numFmtId="0" fontId="25" fillId="0" borderId="65" xfId="0" applyFont="1" applyBorder="1" applyAlignment="1">
      <alignment horizontal="left" vertical="center" wrapText="1"/>
    </xf>
    <xf numFmtId="0" fontId="26" fillId="0" borderId="66" xfId="0" applyFont="1" applyBorder="1" applyAlignment="1">
      <alignment horizontal="left" vertical="center" wrapText="1"/>
    </xf>
    <xf numFmtId="0" fontId="31" fillId="0" borderId="52" xfId="0" applyFont="1" applyFill="1" applyBorder="1" applyAlignment="1">
      <alignment horizontal="left" vertical="center" wrapText="1"/>
    </xf>
    <xf numFmtId="49" fontId="27" fillId="0" borderId="52" xfId="0" applyNumberFormat="1" applyFont="1" applyFill="1" applyBorder="1" applyAlignment="1">
      <alignment horizontal="center" vertical="center" wrapText="1"/>
    </xf>
    <xf numFmtId="0" fontId="28" fillId="0" borderId="52" xfId="0" applyFont="1" applyFill="1" applyBorder="1" applyAlignment="1">
      <alignment horizontal="center" vertical="center"/>
    </xf>
    <xf numFmtId="164" fontId="20" fillId="0" borderId="66" xfId="1" applyNumberFormat="1" applyFont="1" applyFill="1" applyBorder="1" applyAlignment="1">
      <alignment horizontal="right" vertical="center"/>
    </xf>
    <xf numFmtId="164" fontId="29" fillId="0" borderId="67" xfId="1" applyNumberFormat="1" applyFont="1" applyFill="1" applyBorder="1" applyAlignment="1">
      <alignment horizontal="right" vertical="center"/>
    </xf>
    <xf numFmtId="0" fontId="25" fillId="0" borderId="68" xfId="0" applyFont="1" applyBorder="1" applyAlignment="1">
      <alignment horizontal="left" vertical="center" wrapText="1"/>
    </xf>
    <xf numFmtId="0" fontId="26" fillId="0" borderId="69" xfId="0" applyFont="1" applyBorder="1" applyAlignment="1">
      <alignment horizontal="left" vertical="center" wrapText="1"/>
    </xf>
    <xf numFmtId="0" fontId="25" fillId="0" borderId="70" xfId="0" applyFont="1" applyFill="1" applyBorder="1" applyAlignment="1">
      <alignment horizontal="left" vertical="center" wrapText="1"/>
    </xf>
    <xf numFmtId="0" fontId="26" fillId="0" borderId="71" xfId="0" applyFont="1" applyFill="1" applyBorder="1" applyAlignment="1">
      <alignment horizontal="left" vertical="center" wrapText="1"/>
    </xf>
    <xf numFmtId="164" fontId="20" fillId="0" borderId="72" xfId="1" applyNumberFormat="1" applyFont="1" applyFill="1" applyBorder="1" applyAlignment="1">
      <alignment horizontal="right" vertical="center"/>
    </xf>
    <xf numFmtId="164" fontId="29" fillId="0" borderId="73" xfId="1" applyNumberFormat="1" applyFont="1" applyFill="1" applyBorder="1" applyAlignment="1">
      <alignment horizontal="right" vertical="center"/>
    </xf>
    <xf numFmtId="0" fontId="25" fillId="0" borderId="74" xfId="0" applyFont="1" applyFill="1" applyBorder="1" applyAlignment="1">
      <alignment horizontal="left" vertical="center" wrapText="1"/>
    </xf>
    <xf numFmtId="0" fontId="26" fillId="0" borderId="72" xfId="0" applyFont="1" applyFill="1" applyBorder="1" applyAlignment="1">
      <alignment horizontal="left" vertical="center" wrapText="1"/>
    </xf>
    <xf numFmtId="0" fontId="54" fillId="0" borderId="0" xfId="0" applyFont="1" applyFill="1"/>
    <xf numFmtId="49" fontId="27" fillId="2" borderId="8" xfId="0" applyNumberFormat="1" applyFont="1" applyFill="1" applyBorder="1" applyAlignment="1">
      <alignment horizontal="center" vertical="center" wrapText="1"/>
    </xf>
    <xf numFmtId="0" fontId="30" fillId="2" borderId="23" xfId="0" applyFont="1" applyFill="1" applyBorder="1" applyAlignment="1">
      <alignment horizontal="center" vertical="center" wrapText="1"/>
    </xf>
    <xf numFmtId="0" fontId="28" fillId="2" borderId="75" xfId="0" applyFont="1" applyFill="1" applyBorder="1" applyAlignment="1">
      <alignment horizontal="center" vertical="center"/>
    </xf>
    <xf numFmtId="164" fontId="37" fillId="2" borderId="23" xfId="1" applyNumberFormat="1" applyFont="1" applyFill="1" applyBorder="1" applyAlignment="1">
      <alignment horizontal="right" vertical="center"/>
    </xf>
    <xf numFmtId="49" fontId="27" fillId="2" borderId="44" xfId="0" applyNumberFormat="1" applyFont="1" applyFill="1" applyBorder="1" applyAlignment="1">
      <alignment horizontal="left" vertical="center" wrapText="1"/>
    </xf>
    <xf numFmtId="0" fontId="30" fillId="2" borderId="44" xfId="0" applyFont="1" applyFill="1" applyBorder="1" applyAlignment="1">
      <alignment horizontal="left" vertical="center" wrapText="1"/>
    </xf>
    <xf numFmtId="0" fontId="28" fillId="2" borderId="0" xfId="0" applyFont="1" applyFill="1" applyBorder="1" applyAlignment="1">
      <alignment horizontal="center" vertical="center"/>
    </xf>
    <xf numFmtId="164" fontId="37" fillId="2" borderId="76" xfId="1" applyNumberFormat="1" applyFont="1" applyFill="1" applyBorder="1" applyAlignment="1">
      <alignment horizontal="right" vertical="center"/>
    </xf>
    <xf numFmtId="164" fontId="29" fillId="2" borderId="77" xfId="1" applyNumberFormat="1" applyFont="1" applyFill="1" applyBorder="1" applyAlignment="1">
      <alignment horizontal="right" vertical="center"/>
    </xf>
    <xf numFmtId="164" fontId="29" fillId="2" borderId="73" xfId="1" applyNumberFormat="1" applyFont="1" applyFill="1" applyBorder="1" applyAlignment="1">
      <alignment horizontal="right" vertical="center"/>
    </xf>
    <xf numFmtId="0" fontId="35" fillId="0" borderId="16" xfId="0" applyFont="1" applyFill="1" applyBorder="1" applyAlignment="1">
      <alignment horizontal="center"/>
    </xf>
    <xf numFmtId="49" fontId="32" fillId="2" borderId="23" xfId="0" applyNumberFormat="1" applyFont="1" applyFill="1" applyBorder="1" applyAlignment="1">
      <alignment horizontal="center" vertical="center" wrapText="1"/>
    </xf>
    <xf numFmtId="0" fontId="28" fillId="2" borderId="23" xfId="0" applyFont="1" applyFill="1" applyBorder="1" applyAlignment="1">
      <alignment horizontal="center" vertical="center"/>
    </xf>
    <xf numFmtId="0" fontId="0" fillId="0" borderId="44" xfId="0" applyFill="1" applyBorder="1"/>
    <xf numFmtId="49" fontId="27" fillId="2" borderId="23" xfId="0" applyNumberFormat="1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center" vertical="center" wrapText="1"/>
    </xf>
    <xf numFmtId="49" fontId="3" fillId="5" borderId="44" xfId="0" applyNumberFormat="1" applyFont="1" applyFill="1" applyBorder="1" applyAlignment="1">
      <alignment horizontal="center" vertical="center" wrapText="1"/>
    </xf>
    <xf numFmtId="0" fontId="26" fillId="2" borderId="26" xfId="0" applyFont="1" applyFill="1" applyBorder="1" applyAlignment="1">
      <alignment horizontal="left" vertical="center" wrapText="1"/>
    </xf>
    <xf numFmtId="0" fontId="26" fillId="2" borderId="4" xfId="0" applyFont="1" applyFill="1" applyBorder="1" applyAlignment="1">
      <alignment horizontal="left" vertical="center" wrapText="1"/>
    </xf>
    <xf numFmtId="0" fontId="2" fillId="2" borderId="27" xfId="0" applyFont="1" applyFill="1" applyBorder="1" applyAlignment="1">
      <alignment horizontal="left" vertical="center" wrapText="1"/>
    </xf>
    <xf numFmtId="49" fontId="27" fillId="2" borderId="27" xfId="0" applyNumberFormat="1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 wrapText="1"/>
    </xf>
    <xf numFmtId="0" fontId="28" fillId="2" borderId="27" xfId="0" applyFont="1" applyFill="1" applyBorder="1" applyAlignment="1">
      <alignment horizontal="center" vertical="center"/>
    </xf>
    <xf numFmtId="164" fontId="20" fillId="2" borderId="4" xfId="0" applyNumberFormat="1" applyFont="1" applyFill="1" applyBorder="1" applyAlignment="1">
      <alignment horizontal="right" vertical="center"/>
    </xf>
    <xf numFmtId="164" fontId="29" fillId="2" borderId="28" xfId="1" applyNumberFormat="1" applyFont="1" applyFill="1" applyBorder="1" applyAlignment="1">
      <alignment horizontal="right" vertical="center"/>
    </xf>
    <xf numFmtId="0" fontId="55" fillId="0" borderId="0" xfId="0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center" vertical="center"/>
    </xf>
    <xf numFmtId="49" fontId="27" fillId="0" borderId="52" xfId="0" applyNumberFormat="1" applyFont="1" applyBorder="1" applyAlignment="1">
      <alignment horizontal="center" vertical="center"/>
    </xf>
    <xf numFmtId="0" fontId="44" fillId="0" borderId="52" xfId="0" applyFont="1" applyFill="1" applyBorder="1" applyAlignment="1">
      <alignment horizontal="center" vertical="center" wrapText="1"/>
    </xf>
    <xf numFmtId="0" fontId="45" fillId="0" borderId="52" xfId="0" applyFont="1" applyFill="1" applyBorder="1" applyAlignment="1">
      <alignment horizontal="center" vertical="center"/>
    </xf>
    <xf numFmtId="164" fontId="20" fillId="0" borderId="52" xfId="1" applyNumberFormat="1" applyFont="1" applyFill="1" applyBorder="1" applyAlignment="1">
      <alignment horizontal="right" vertical="center"/>
    </xf>
    <xf numFmtId="164" fontId="29" fillId="2" borderId="7" xfId="1" applyNumberFormat="1" applyFont="1" applyFill="1" applyBorder="1" applyAlignment="1">
      <alignment horizontal="right" vertical="center"/>
    </xf>
    <xf numFmtId="49" fontId="27" fillId="0" borderId="27" xfId="0" applyNumberFormat="1" applyFont="1" applyBorder="1" applyAlignment="1">
      <alignment horizontal="center" vertical="center"/>
    </xf>
    <xf numFmtId="0" fontId="44" fillId="0" borderId="27" xfId="0" applyFont="1" applyFill="1" applyBorder="1" applyAlignment="1">
      <alignment horizontal="center" vertical="center" wrapText="1"/>
    </xf>
    <xf numFmtId="164" fontId="20" fillId="0" borderId="81" xfId="1" applyNumberFormat="1" applyFont="1" applyFill="1" applyBorder="1" applyAlignment="1">
      <alignment horizontal="right" vertical="center"/>
    </xf>
    <xf numFmtId="0" fontId="10" fillId="5" borderId="0" xfId="0" applyFont="1" applyFill="1" applyBorder="1" applyAlignment="1">
      <alignment horizontal="left" vertical="center" wrapText="1"/>
    </xf>
    <xf numFmtId="0" fontId="11" fillId="4" borderId="65" xfId="0" applyFont="1" applyFill="1" applyBorder="1" applyAlignment="1">
      <alignment horizontal="left"/>
    </xf>
    <xf numFmtId="0" fontId="11" fillId="4" borderId="66" xfId="0" applyFont="1" applyFill="1" applyBorder="1" applyAlignment="1">
      <alignment horizontal="left"/>
    </xf>
    <xf numFmtId="0" fontId="17" fillId="4" borderId="66" xfId="0" applyFont="1" applyFill="1" applyBorder="1" applyAlignment="1">
      <alignment horizontal="left" vertical="center"/>
    </xf>
    <xf numFmtId="49" fontId="17" fillId="4" borderId="66" xfId="0" applyNumberFormat="1" applyFont="1" applyFill="1" applyBorder="1" applyAlignment="1">
      <alignment horizontal="left" vertical="center" wrapText="1"/>
    </xf>
    <xf numFmtId="0" fontId="18" fillId="4" borderId="66" xfId="0" applyFont="1" applyFill="1" applyBorder="1" applyAlignment="1">
      <alignment horizontal="left" vertical="center" wrapText="1"/>
    </xf>
    <xf numFmtId="0" fontId="19" fillId="4" borderId="66" xfId="0" applyFont="1" applyFill="1" applyBorder="1" applyAlignment="1">
      <alignment horizontal="center" vertical="center"/>
    </xf>
    <xf numFmtId="0" fontId="25" fillId="5" borderId="14" xfId="0" applyFont="1" applyFill="1" applyBorder="1" applyAlignment="1">
      <alignment horizontal="left" vertical="center" wrapText="1"/>
    </xf>
    <xf numFmtId="0" fontId="26" fillId="5" borderId="15" xfId="0" applyFont="1" applyFill="1" applyBorder="1" applyAlignment="1">
      <alignment horizontal="left" vertical="center" wrapText="1"/>
    </xf>
    <xf numFmtId="0" fontId="2" fillId="2" borderId="16" xfId="0" applyFont="1" applyFill="1" applyBorder="1" applyAlignment="1">
      <alignment horizontal="left" vertical="center" wrapText="1"/>
    </xf>
    <xf numFmtId="164" fontId="20" fillId="0" borderId="15" xfId="0" applyNumberFormat="1" applyFont="1" applyFill="1" applyBorder="1" applyAlignment="1">
      <alignment horizontal="right" vertical="center"/>
    </xf>
    <xf numFmtId="0" fontId="25" fillId="5" borderId="26" xfId="0" applyFont="1" applyFill="1" applyBorder="1" applyAlignment="1">
      <alignment horizontal="left" vertical="center" wrapText="1"/>
    </xf>
    <xf numFmtId="0" fontId="26" fillId="5" borderId="4" xfId="0" applyFont="1" applyFill="1" applyBorder="1" applyAlignment="1">
      <alignment horizontal="left" vertical="center" wrapText="1"/>
    </xf>
    <xf numFmtId="164" fontId="20" fillId="0" borderId="4" xfId="0" applyNumberFormat="1" applyFont="1" applyFill="1" applyBorder="1" applyAlignment="1">
      <alignment horizontal="right" vertical="center"/>
    </xf>
    <xf numFmtId="164" fontId="29" fillId="0" borderId="28" xfId="1" applyNumberFormat="1" applyFont="1" applyFill="1" applyBorder="1" applyAlignment="1">
      <alignment horizontal="right" vertical="center"/>
    </xf>
    <xf numFmtId="0" fontId="25" fillId="0" borderId="21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27" fillId="0" borderId="16" xfId="0" applyFont="1" applyFill="1" applyBorder="1" applyAlignment="1">
      <alignment horizontal="left" vertical="center" wrapText="1"/>
    </xf>
    <xf numFmtId="164" fontId="20" fillId="0" borderId="11" xfId="1" applyNumberFormat="1" applyFont="1" applyFill="1" applyBorder="1" applyAlignment="1">
      <alignment horizontal="right" vertical="center"/>
    </xf>
    <xf numFmtId="49" fontId="7" fillId="2" borderId="0" xfId="1" applyNumberFormat="1" applyFont="1" applyFill="1" applyAlignment="1">
      <alignment horizontal="left" vertical="center" wrapText="1"/>
    </xf>
    <xf numFmtId="0" fontId="0" fillId="5" borderId="15" xfId="0" applyFill="1" applyBorder="1"/>
    <xf numFmtId="164" fontId="20" fillId="5" borderId="15" xfId="1" applyNumberFormat="1" applyFont="1" applyFill="1" applyBorder="1" applyAlignment="1">
      <alignment horizontal="right" vertical="center"/>
    </xf>
    <xf numFmtId="0" fontId="25" fillId="0" borderId="26" xfId="0" applyFont="1" applyFill="1" applyBorder="1" applyAlignment="1">
      <alignment horizontal="left" vertical="center" wrapText="1"/>
    </xf>
    <xf numFmtId="0" fontId="26" fillId="0" borderId="4" xfId="0" applyFont="1" applyFill="1" applyBorder="1" applyAlignment="1">
      <alignment horizontal="left" vertical="center" wrapText="1"/>
    </xf>
    <xf numFmtId="0" fontId="2" fillId="0" borderId="27" xfId="0" applyFont="1" applyFill="1" applyBorder="1" applyAlignment="1">
      <alignment horizontal="left" vertical="center" wrapText="1"/>
    </xf>
    <xf numFmtId="164" fontId="37" fillId="0" borderId="0" xfId="0" applyNumberFormat="1" applyFont="1" applyFill="1" applyBorder="1" applyAlignment="1">
      <alignment horizontal="right" vertical="center"/>
    </xf>
    <xf numFmtId="164" fontId="29" fillId="0" borderId="0" xfId="0" applyNumberFormat="1" applyFont="1" applyFill="1" applyBorder="1" applyAlignment="1">
      <alignment horizontal="right" vertical="center"/>
    </xf>
    <xf numFmtId="49" fontId="27" fillId="0" borderId="16" xfId="0" applyNumberFormat="1" applyFont="1" applyBorder="1" applyAlignment="1">
      <alignment horizontal="center" vertical="center"/>
    </xf>
    <xf numFmtId="164" fontId="20" fillId="2" borderId="15" xfId="1" applyNumberFormat="1" applyFont="1" applyFill="1" applyBorder="1" applyAlignment="1">
      <alignment horizontal="right" vertical="center"/>
    </xf>
    <xf numFmtId="164" fontId="20" fillId="2" borderId="18" xfId="1" applyNumberFormat="1" applyFont="1" applyFill="1" applyBorder="1" applyAlignment="1">
      <alignment horizontal="right" vertical="center"/>
    </xf>
    <xf numFmtId="0" fontId="52" fillId="0" borderId="14" xfId="0" applyFont="1" applyFill="1" applyBorder="1" applyAlignment="1">
      <alignment horizontal="left" vertical="center" wrapText="1"/>
    </xf>
    <xf numFmtId="0" fontId="0" fillId="0" borderId="15" xfId="0" applyFill="1" applyBorder="1"/>
    <xf numFmtId="164" fontId="56" fillId="2" borderId="17" xfId="1" applyNumberFormat="1" applyFont="1" applyFill="1" applyBorder="1" applyAlignment="1">
      <alignment horizontal="right" vertical="center"/>
    </xf>
    <xf numFmtId="0" fontId="26" fillId="0" borderId="12" xfId="0" applyFont="1" applyFill="1" applyBorder="1" applyAlignment="1">
      <alignment horizontal="center" vertical="center" wrapText="1"/>
    </xf>
    <xf numFmtId="164" fontId="29" fillId="0" borderId="12" xfId="1" applyNumberFormat="1" applyFont="1" applyFill="1" applyBorder="1" applyAlignment="1">
      <alignment horizontal="right" vertical="center"/>
    </xf>
    <xf numFmtId="49" fontId="9" fillId="0" borderId="0" xfId="3" applyNumberFormat="1" applyFont="1" applyFill="1" applyBorder="1" applyAlignment="1" applyProtection="1">
      <alignment horizontal="left" vertical="center" wrapText="1"/>
    </xf>
    <xf numFmtId="0" fontId="25" fillId="0" borderId="46" xfId="0" applyFont="1" applyFill="1" applyBorder="1" applyAlignment="1">
      <alignment horizontal="left" vertical="center" wrapText="1"/>
    </xf>
    <xf numFmtId="0" fontId="26" fillId="0" borderId="48" xfId="0" applyFont="1" applyFill="1" applyBorder="1" applyAlignment="1">
      <alignment horizontal="left" vertical="center" wrapText="1"/>
    </xf>
    <xf numFmtId="0" fontId="2" fillId="0" borderId="81" xfId="0" applyFont="1" applyFill="1" applyBorder="1" applyAlignment="1">
      <alignment horizontal="left" vertical="center" wrapText="1"/>
    </xf>
    <xf numFmtId="49" fontId="27" fillId="0" borderId="81" xfId="0" applyNumberFormat="1" applyFont="1" applyFill="1" applyBorder="1" applyAlignment="1">
      <alignment horizontal="center" vertical="center" wrapText="1"/>
    </xf>
    <xf numFmtId="0" fontId="6" fillId="0" borderId="81" xfId="0" applyFont="1" applyFill="1" applyBorder="1" applyAlignment="1">
      <alignment horizontal="center" vertical="center" wrapText="1"/>
    </xf>
    <xf numFmtId="0" fontId="28" fillId="0" borderId="81" xfId="0" applyFont="1" applyFill="1" applyBorder="1" applyAlignment="1">
      <alignment horizontal="center" vertical="center"/>
    </xf>
    <xf numFmtId="0" fontId="25" fillId="0" borderId="82" xfId="0" applyFont="1" applyFill="1" applyBorder="1" applyAlignment="1">
      <alignment horizontal="left" vertical="center" wrapText="1"/>
    </xf>
    <xf numFmtId="0" fontId="26" fillId="0" borderId="55" xfId="0" applyFont="1" applyFill="1" applyBorder="1" applyAlignment="1">
      <alignment horizontal="left" vertical="center" wrapText="1"/>
    </xf>
    <xf numFmtId="0" fontId="2" fillId="0" borderId="52" xfId="0" applyFont="1" applyFill="1" applyBorder="1" applyAlignment="1">
      <alignment horizontal="left" vertical="center" wrapText="1"/>
    </xf>
    <xf numFmtId="164" fontId="20" fillId="0" borderId="55" xfId="1" applyNumberFormat="1" applyFont="1" applyFill="1" applyBorder="1" applyAlignment="1">
      <alignment horizontal="right" vertical="center"/>
    </xf>
    <xf numFmtId="164" fontId="29" fillId="2" borderId="56" xfId="1" applyNumberFormat="1" applyFont="1" applyFill="1" applyBorder="1" applyAlignment="1">
      <alignment horizontal="right" vertical="center"/>
    </xf>
    <xf numFmtId="49" fontId="60" fillId="2" borderId="0" xfId="1" applyNumberFormat="1" applyFont="1" applyFill="1" applyAlignment="1">
      <alignment horizontal="center" vertical="center" wrapText="1"/>
    </xf>
    <xf numFmtId="164" fontId="20" fillId="5" borderId="48" xfId="1" applyNumberFormat="1" applyFont="1" applyFill="1" applyBorder="1" applyAlignment="1">
      <alignment horizontal="right" vertical="center"/>
    </xf>
    <xf numFmtId="164" fontId="29" fillId="2" borderId="49" xfId="1" applyNumberFormat="1" applyFont="1" applyFill="1" applyBorder="1" applyAlignment="1">
      <alignment horizontal="right" vertical="center"/>
    </xf>
    <xf numFmtId="0" fontId="26" fillId="5" borderId="83" xfId="0" applyFont="1" applyFill="1" applyBorder="1" applyAlignment="1">
      <alignment horizontal="left" vertical="center" wrapText="1"/>
    </xf>
    <xf numFmtId="0" fontId="0" fillId="0" borderId="52" xfId="0" applyBorder="1"/>
    <xf numFmtId="0" fontId="2" fillId="5" borderId="52" xfId="0" applyFont="1" applyFill="1" applyBorder="1" applyAlignment="1">
      <alignment horizontal="left" vertical="center" wrapText="1"/>
    </xf>
    <xf numFmtId="49" fontId="61" fillId="0" borderId="52" xfId="0" applyNumberFormat="1" applyFont="1" applyFill="1" applyBorder="1" applyAlignment="1">
      <alignment horizontal="center" vertical="center" wrapText="1"/>
    </xf>
    <xf numFmtId="0" fontId="6" fillId="5" borderId="52" xfId="0" applyFont="1" applyFill="1" applyBorder="1" applyAlignment="1">
      <alignment horizontal="center" vertical="center" wrapText="1"/>
    </xf>
    <xf numFmtId="164" fontId="29" fillId="0" borderId="84" xfId="1" applyNumberFormat="1" applyFont="1" applyFill="1" applyBorder="1" applyAlignment="1">
      <alignment horizontal="right" vertical="center"/>
    </xf>
    <xf numFmtId="0" fontId="11" fillId="4" borderId="85" xfId="0" applyFont="1" applyFill="1" applyBorder="1" applyAlignment="1">
      <alignment horizontal="left" vertical="center"/>
    </xf>
    <xf numFmtId="0" fontId="11" fillId="4" borderId="86" xfId="0" applyFont="1" applyFill="1" applyBorder="1" applyAlignment="1">
      <alignment horizontal="left" vertical="center"/>
    </xf>
    <xf numFmtId="49" fontId="16" fillId="4" borderId="86" xfId="0" applyNumberFormat="1" applyFont="1" applyFill="1" applyBorder="1" applyAlignment="1">
      <alignment horizontal="left" vertical="center" wrapText="1"/>
    </xf>
    <xf numFmtId="0" fontId="11" fillId="4" borderId="86" xfId="0" applyFont="1" applyFill="1" applyBorder="1" applyAlignment="1">
      <alignment horizontal="left" vertical="center" wrapText="1"/>
    </xf>
    <xf numFmtId="0" fontId="62" fillId="4" borderId="86" xfId="0" applyFont="1" applyFill="1" applyBorder="1" applyAlignment="1">
      <alignment vertical="center"/>
    </xf>
    <xf numFmtId="49" fontId="2" fillId="2" borderId="52" xfId="0" applyNumberFormat="1" applyFont="1" applyFill="1" applyBorder="1" applyAlignment="1">
      <alignment horizontal="center" vertical="center"/>
    </xf>
    <xf numFmtId="0" fontId="6" fillId="2" borderId="52" xfId="0" applyFont="1" applyFill="1" applyBorder="1" applyAlignment="1">
      <alignment horizontal="center" vertical="center" wrapText="1"/>
    </xf>
    <xf numFmtId="0" fontId="28" fillId="2" borderId="52" xfId="0" applyFont="1" applyFill="1" applyBorder="1" applyAlignment="1">
      <alignment horizontal="center" vertical="center"/>
    </xf>
    <xf numFmtId="164" fontId="64" fillId="2" borderId="52" xfId="1" applyNumberFormat="1" applyFont="1" applyFill="1" applyBorder="1" applyAlignment="1">
      <alignment horizontal="right" vertical="center"/>
    </xf>
    <xf numFmtId="49" fontId="2" fillId="2" borderId="16" xfId="0" applyNumberFormat="1" applyFont="1" applyFill="1" applyBorder="1" applyAlignment="1">
      <alignment horizontal="center" vertical="center"/>
    </xf>
    <xf numFmtId="164" fontId="64" fillId="2" borderId="16" xfId="1" applyNumberFormat="1" applyFont="1" applyFill="1" applyBorder="1" applyAlignment="1">
      <alignment horizontal="right" vertical="center"/>
    </xf>
    <xf numFmtId="49" fontId="2" fillId="2" borderId="27" xfId="0" applyNumberFormat="1" applyFont="1" applyFill="1" applyBorder="1" applyAlignment="1">
      <alignment horizontal="center" vertical="center" wrapText="1"/>
    </xf>
    <xf numFmtId="164" fontId="64" fillId="2" borderId="27" xfId="1" applyNumberFormat="1" applyFont="1" applyFill="1" applyBorder="1" applyAlignment="1">
      <alignment horizontal="right" vertical="center"/>
    </xf>
    <xf numFmtId="0" fontId="26" fillId="2" borderId="24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left" vertical="center"/>
    </xf>
    <xf numFmtId="0" fontId="30" fillId="2" borderId="16" xfId="0" applyFont="1" applyFill="1" applyBorder="1" applyAlignment="1">
      <alignment horizontal="center" vertical="center" wrapText="1"/>
    </xf>
    <xf numFmtId="0" fontId="26" fillId="2" borderId="48" xfId="0" applyFont="1" applyFill="1" applyBorder="1" applyAlignment="1">
      <alignment horizontal="left" vertical="center"/>
    </xf>
    <xf numFmtId="49" fontId="31" fillId="2" borderId="27" xfId="0" applyNumberFormat="1" applyFont="1" applyFill="1" applyBorder="1" applyAlignment="1">
      <alignment horizontal="center" vertical="center" wrapText="1"/>
    </xf>
    <xf numFmtId="0" fontId="0" fillId="0" borderId="6" xfId="0" applyBorder="1"/>
    <xf numFmtId="0" fontId="26" fillId="0" borderId="0" xfId="0" applyFont="1" applyFill="1" applyBorder="1" applyAlignment="1">
      <alignment horizontal="left" vertical="center" wrapText="1"/>
    </xf>
    <xf numFmtId="49" fontId="2" fillId="2" borderId="16" xfId="0" applyNumberFormat="1" applyFont="1" applyFill="1" applyBorder="1" applyAlignment="1">
      <alignment horizontal="center" vertical="center" wrapText="1"/>
    </xf>
    <xf numFmtId="164" fontId="29" fillId="2" borderId="92" xfId="1" applyNumberFormat="1" applyFont="1" applyFill="1" applyBorder="1" applyAlignment="1">
      <alignment horizontal="right" vertical="center"/>
    </xf>
    <xf numFmtId="164" fontId="29" fillId="2" borderId="94" xfId="1" applyNumberFormat="1" applyFont="1" applyFill="1" applyBorder="1" applyAlignment="1">
      <alignment horizontal="right" vertical="center"/>
    </xf>
    <xf numFmtId="0" fontId="26" fillId="2" borderId="0" xfId="0" applyFont="1" applyFill="1" applyBorder="1" applyAlignment="1">
      <alignment horizontal="center" vertical="center" wrapText="1"/>
    </xf>
    <xf numFmtId="164" fontId="37" fillId="2" borderId="52" xfId="1" applyNumberFormat="1" applyFont="1" applyFill="1" applyBorder="1" applyAlignment="1">
      <alignment horizontal="right" vertical="center"/>
    </xf>
    <xf numFmtId="0" fontId="26" fillId="2" borderId="48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164" fontId="37" fillId="2" borderId="27" xfId="1" applyNumberFormat="1" applyFont="1" applyFill="1" applyBorder="1" applyAlignment="1">
      <alignment horizontal="right" vertical="center"/>
    </xf>
    <xf numFmtId="49" fontId="2" fillId="2" borderId="81" xfId="0" applyNumberFormat="1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0" fontId="28" fillId="2" borderId="54" xfId="0" applyFont="1" applyFill="1" applyBorder="1" applyAlignment="1">
      <alignment horizontal="center" vertical="center"/>
    </xf>
    <xf numFmtId="164" fontId="64" fillId="2" borderId="81" xfId="1" applyNumberFormat="1" applyFont="1" applyFill="1" applyBorder="1" applyAlignment="1">
      <alignment horizontal="right" vertical="center"/>
    </xf>
    <xf numFmtId="0" fontId="26" fillId="2" borderId="24" xfId="0" applyFont="1" applyFill="1" applyBorder="1" applyAlignment="1">
      <alignment horizontal="left" vertical="center" wrapText="1"/>
    </xf>
    <xf numFmtId="0" fontId="26" fillId="2" borderId="0" xfId="0" applyFont="1" applyFill="1" applyBorder="1" applyAlignment="1">
      <alignment vertical="center" wrapText="1"/>
    </xf>
    <xf numFmtId="0" fontId="26" fillId="2" borderId="46" xfId="0" applyFont="1" applyFill="1" applyBorder="1" applyAlignment="1">
      <alignment horizontal="left" vertical="center" wrapText="1"/>
    </xf>
    <xf numFmtId="0" fontId="26" fillId="2" borderId="48" xfId="0" applyFont="1" applyFill="1" applyBorder="1" applyAlignment="1">
      <alignment vertical="center" wrapText="1"/>
    </xf>
    <xf numFmtId="0" fontId="26" fillId="2" borderId="0" xfId="0" applyFont="1" applyFill="1" applyBorder="1" applyAlignment="1">
      <alignment horizontal="left" vertical="center" wrapText="1"/>
    </xf>
    <xf numFmtId="0" fontId="26" fillId="2" borderId="48" xfId="0" applyFont="1" applyFill="1" applyBorder="1" applyAlignment="1">
      <alignment horizontal="left" vertical="center" wrapText="1"/>
    </xf>
    <xf numFmtId="164" fontId="5" fillId="2" borderId="45" xfId="1" applyNumberFormat="1" applyFont="1" applyFill="1" applyBorder="1" applyAlignment="1">
      <alignment horizontal="right" vertical="center"/>
    </xf>
    <xf numFmtId="49" fontId="2" fillId="2" borderId="23" xfId="0" applyNumberFormat="1" applyFont="1" applyFill="1" applyBorder="1" applyAlignment="1">
      <alignment horizontal="center" vertical="center" wrapText="1"/>
    </xf>
    <xf numFmtId="164" fontId="64" fillId="2" borderId="23" xfId="1" applyNumberFormat="1" applyFont="1" applyFill="1" applyBorder="1" applyAlignment="1">
      <alignment horizontal="right" vertical="center"/>
    </xf>
    <xf numFmtId="49" fontId="36" fillId="0" borderId="27" xfId="0" applyNumberFormat="1" applyFont="1" applyBorder="1" applyAlignment="1">
      <alignment horizontal="center" vertical="center" wrapText="1"/>
    </xf>
    <xf numFmtId="0" fontId="30" fillId="0" borderId="27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/>
    </xf>
    <xf numFmtId="164" fontId="65" fillId="0" borderId="27" xfId="0" applyNumberFormat="1" applyFont="1" applyBorder="1" applyAlignment="1">
      <alignment horizontal="right" vertical="center"/>
    </xf>
    <xf numFmtId="164" fontId="5" fillId="2" borderId="94" xfId="1" applyNumberFormat="1" applyFont="1" applyFill="1" applyBorder="1" applyAlignment="1">
      <alignment horizontal="right" vertical="center"/>
    </xf>
    <xf numFmtId="49" fontId="66" fillId="2" borderId="52" xfId="0" applyNumberFormat="1" applyFont="1" applyFill="1" applyBorder="1" applyAlignment="1">
      <alignment horizontal="center" vertical="center"/>
    </xf>
    <xf numFmtId="164" fontId="64" fillId="0" borderId="16" xfId="1" applyNumberFormat="1" applyFont="1" applyFill="1" applyBorder="1" applyAlignment="1">
      <alignment horizontal="right" vertical="center"/>
    </xf>
    <xf numFmtId="49" fontId="36" fillId="2" borderId="27" xfId="0" applyNumberFormat="1" applyFont="1" applyFill="1" applyBorder="1" applyAlignment="1">
      <alignment horizontal="center" vertical="center" wrapText="1"/>
    </xf>
    <xf numFmtId="164" fontId="64" fillId="0" borderId="27" xfId="1" applyNumberFormat="1" applyFont="1" applyFill="1" applyBorder="1" applyAlignment="1">
      <alignment horizontal="right" vertical="center"/>
    </xf>
    <xf numFmtId="164" fontId="5" fillId="0" borderId="49" xfId="1" applyNumberFormat="1" applyFont="1" applyFill="1" applyBorder="1" applyAlignment="1">
      <alignment horizontal="right" vertical="center"/>
    </xf>
    <xf numFmtId="164" fontId="5" fillId="0" borderId="0" xfId="1" applyNumberFormat="1" applyFont="1" applyFill="1" applyBorder="1" applyAlignment="1">
      <alignment horizontal="right" vertical="center"/>
    </xf>
    <xf numFmtId="0" fontId="11" fillId="4" borderId="5" xfId="0" applyFont="1" applyFill="1" applyBorder="1" applyAlignment="1">
      <alignment horizontal="left" vertical="center"/>
    </xf>
    <xf numFmtId="0" fontId="11" fillId="4" borderId="6" xfId="0" applyFont="1" applyFill="1" applyBorder="1" applyAlignment="1">
      <alignment horizontal="left" vertical="center"/>
    </xf>
    <xf numFmtId="49" fontId="16" fillId="4" borderId="6" xfId="0" applyNumberFormat="1" applyFont="1" applyFill="1" applyBorder="1" applyAlignment="1">
      <alignment horizontal="left" vertical="center" wrapText="1"/>
    </xf>
    <xf numFmtId="0" fontId="11" fillId="4" borderId="6" xfId="0" applyFont="1" applyFill="1" applyBorder="1" applyAlignment="1">
      <alignment horizontal="left" vertical="center" wrapText="1"/>
    </xf>
    <xf numFmtId="0" fontId="62" fillId="4" borderId="6" xfId="0" applyFont="1" applyFill="1" applyBorder="1" applyAlignment="1">
      <alignment vertical="center"/>
    </xf>
    <xf numFmtId="0" fontId="26" fillId="0" borderId="82" xfId="0" applyFont="1" applyFill="1" applyBorder="1" applyAlignment="1">
      <alignment horizontal="left" vertical="center"/>
    </xf>
    <xf numFmtId="0" fontId="26" fillId="0" borderId="99" xfId="0" applyFont="1" applyFill="1" applyBorder="1" applyAlignment="1">
      <alignment horizontal="left" vertical="center"/>
    </xf>
    <xf numFmtId="49" fontId="2" fillId="0" borderId="52" xfId="0" applyNumberFormat="1" applyFont="1" applyFill="1" applyBorder="1" applyAlignment="1">
      <alignment horizontal="center" vertical="center" wrapText="1"/>
    </xf>
    <xf numFmtId="164" fontId="20" fillId="0" borderId="100" xfId="1" applyNumberFormat="1" applyFont="1" applyFill="1" applyBorder="1" applyAlignment="1">
      <alignment horizontal="right" vertical="center"/>
    </xf>
    <xf numFmtId="164" fontId="29" fillId="0" borderId="56" xfId="1" applyNumberFormat="1" applyFont="1" applyFill="1" applyBorder="1" applyAlignment="1">
      <alignment horizontal="right" vertical="center"/>
    </xf>
    <xf numFmtId="0" fontId="26" fillId="0" borderId="24" xfId="0" applyFont="1" applyFill="1" applyBorder="1" applyAlignment="1">
      <alignment horizontal="left" vertical="center"/>
    </xf>
    <xf numFmtId="0" fontId="0" fillId="0" borderId="0" xfId="0" applyBorder="1"/>
    <xf numFmtId="164" fontId="20" fillId="2" borderId="0" xfId="1" applyNumberFormat="1" applyFont="1" applyFill="1" applyBorder="1" applyAlignment="1">
      <alignment horizontal="right" vertical="center"/>
    </xf>
    <xf numFmtId="49" fontId="6" fillId="2" borderId="0" xfId="0" applyNumberFormat="1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/>
    </xf>
    <xf numFmtId="0" fontId="30" fillId="0" borderId="16" xfId="0" applyFont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left" vertical="center"/>
    </xf>
    <xf numFmtId="0" fontId="0" fillId="2" borderId="15" xfId="0" applyFill="1" applyBorder="1"/>
    <xf numFmtId="49" fontId="24" fillId="2" borderId="0" xfId="1" applyNumberFormat="1" applyFont="1" applyFill="1" applyBorder="1" applyAlignment="1">
      <alignment horizontal="center" vertical="center"/>
    </xf>
    <xf numFmtId="0" fontId="0" fillId="2" borderId="0" xfId="0" applyFill="1"/>
    <xf numFmtId="0" fontId="0" fillId="2" borderId="0" xfId="0" applyFont="1" applyFill="1"/>
    <xf numFmtId="0" fontId="26" fillId="0" borderId="101" xfId="0" applyFont="1" applyFill="1" applyBorder="1" applyAlignment="1">
      <alignment horizontal="left" vertical="center"/>
    </xf>
    <xf numFmtId="164" fontId="20" fillId="0" borderId="86" xfId="1" applyNumberFormat="1" applyFont="1" applyFill="1" applyBorder="1" applyAlignment="1">
      <alignment horizontal="right" vertical="center"/>
    </xf>
    <xf numFmtId="164" fontId="29" fillId="0" borderId="102" xfId="1" applyNumberFormat="1" applyFont="1" applyFill="1" applyBorder="1" applyAlignment="1">
      <alignment horizontal="right" vertical="center"/>
    </xf>
    <xf numFmtId="49" fontId="2" fillId="0" borderId="27" xfId="0" applyNumberFormat="1" applyFont="1" applyFill="1" applyBorder="1" applyAlignment="1">
      <alignment horizontal="center" vertical="center" wrapText="1"/>
    </xf>
    <xf numFmtId="0" fontId="26" fillId="0" borderId="105" xfId="0" applyFont="1" applyFill="1" applyBorder="1" applyAlignment="1">
      <alignment horizontal="left" vertical="center"/>
    </xf>
    <xf numFmtId="0" fontId="26" fillId="0" borderId="106" xfId="0" applyFont="1" applyFill="1" applyBorder="1" applyAlignment="1">
      <alignment horizontal="left" vertical="center"/>
    </xf>
    <xf numFmtId="0" fontId="3" fillId="0" borderId="16" xfId="0" applyFont="1" applyFill="1" applyBorder="1" applyAlignment="1">
      <alignment horizontal="center" vertical="center" wrapText="1"/>
    </xf>
    <xf numFmtId="164" fontId="20" fillId="0" borderId="106" xfId="1" applyNumberFormat="1" applyFont="1" applyFill="1" applyBorder="1" applyAlignment="1">
      <alignment horizontal="right" vertical="center"/>
    </xf>
    <xf numFmtId="164" fontId="29" fillId="0" borderId="107" xfId="1" applyNumberFormat="1" applyFont="1" applyFill="1" applyBorder="1" applyAlignment="1">
      <alignment horizontal="right" vertical="center"/>
    </xf>
    <xf numFmtId="0" fontId="57" fillId="0" borderId="16" xfId="0" applyFont="1" applyFill="1" applyBorder="1" applyAlignment="1">
      <alignment horizontal="left" vertical="center" wrapText="1"/>
    </xf>
    <xf numFmtId="0" fontId="26" fillId="0" borderId="86" xfId="0" applyFont="1" applyFill="1" applyBorder="1" applyAlignment="1">
      <alignment horizontal="left" vertical="center"/>
    </xf>
    <xf numFmtId="0" fontId="67" fillId="0" borderId="90" xfId="0" applyFont="1" applyFill="1" applyBorder="1" applyAlignment="1">
      <alignment horizontal="left" vertical="center"/>
    </xf>
    <xf numFmtId="0" fontId="67" fillId="0" borderId="24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left" vertical="center"/>
    </xf>
    <xf numFmtId="0" fontId="26" fillId="0" borderId="90" xfId="0" applyFont="1" applyFill="1" applyBorder="1" applyAlignment="1">
      <alignment horizontal="left" vertical="center"/>
    </xf>
    <xf numFmtId="164" fontId="20" fillId="0" borderId="108" xfId="1" applyNumberFormat="1" applyFont="1" applyFill="1" applyBorder="1" applyAlignment="1">
      <alignment horizontal="right" vertical="center"/>
    </xf>
    <xf numFmtId="164" fontId="29" fillId="0" borderId="109" xfId="1" applyNumberFormat="1" applyFont="1" applyFill="1" applyBorder="1" applyAlignment="1">
      <alignment horizontal="right" vertical="center"/>
    </xf>
    <xf numFmtId="0" fontId="26" fillId="0" borderId="14" xfId="0" applyFont="1" applyFill="1" applyBorder="1" applyAlignment="1">
      <alignment horizontal="left" vertical="center" wrapText="1"/>
    </xf>
    <xf numFmtId="164" fontId="29" fillId="2" borderId="109" xfId="1" applyNumberFormat="1" applyFont="1" applyFill="1" applyBorder="1" applyAlignment="1">
      <alignment horizontal="right" vertical="center"/>
    </xf>
    <xf numFmtId="164" fontId="29" fillId="2" borderId="102" xfId="1" applyNumberFormat="1" applyFont="1" applyFill="1" applyBorder="1" applyAlignment="1">
      <alignment horizontal="right" vertical="center"/>
    </xf>
    <xf numFmtId="0" fontId="26" fillId="0" borderId="26" xfId="0" applyFont="1" applyFill="1" applyBorder="1" applyAlignment="1">
      <alignment horizontal="left" vertical="center"/>
    </xf>
    <xf numFmtId="0" fontId="0" fillId="0" borderId="4" xfId="0" applyBorder="1"/>
    <xf numFmtId="0" fontId="3" fillId="0" borderId="27" xfId="0" applyFont="1" applyFill="1" applyBorder="1" applyAlignment="1">
      <alignment horizontal="left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164" fontId="4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0" fontId="26" fillId="0" borderId="110" xfId="0" applyFont="1" applyFill="1" applyBorder="1" applyAlignment="1">
      <alignment horizontal="left" vertical="center"/>
    </xf>
    <xf numFmtId="0" fontId="26" fillId="0" borderId="111" xfId="0" applyFont="1" applyFill="1" applyBorder="1" applyAlignment="1">
      <alignment horizontal="left" vertical="center"/>
    </xf>
    <xf numFmtId="164" fontId="20" fillId="0" borderId="111" xfId="1" applyNumberFormat="1" applyFont="1" applyFill="1" applyBorder="1" applyAlignment="1">
      <alignment horizontal="right" vertical="center"/>
    </xf>
    <xf numFmtId="164" fontId="29" fillId="0" borderId="112" xfId="1" applyNumberFormat="1" applyFont="1" applyFill="1" applyBorder="1" applyAlignment="1">
      <alignment horizontal="right" vertical="center"/>
    </xf>
    <xf numFmtId="0" fontId="8" fillId="0" borderId="0" xfId="3" applyFill="1" applyBorder="1" applyAlignment="1" applyProtection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/>
    <xf numFmtId="49" fontId="2" fillId="0" borderId="0" xfId="0" applyNumberFormat="1" applyFont="1" applyAlignment="1">
      <alignment horizontal="left" vertical="center"/>
    </xf>
    <xf numFmtId="164" fontId="69" fillId="0" borderId="0" xfId="0" applyNumberFormat="1" applyFont="1" applyAlignment="1">
      <alignment horizontal="right" vertical="center"/>
    </xf>
    <xf numFmtId="164" fontId="2" fillId="0" borderId="0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 indent="1"/>
    </xf>
    <xf numFmtId="164" fontId="37" fillId="0" borderId="0" xfId="0" applyNumberFormat="1" applyFont="1" applyAlignment="1">
      <alignment horizontal="right" vertical="center"/>
    </xf>
    <xf numFmtId="164" fontId="29" fillId="0" borderId="0" xfId="0" applyNumberFormat="1" applyFont="1" applyAlignment="1">
      <alignment horizontal="right" vertical="center"/>
    </xf>
    <xf numFmtId="164" fontId="2" fillId="0" borderId="0" xfId="0" applyNumberFormat="1" applyFont="1" applyAlignment="1">
      <alignment horizontal="right" vertical="center"/>
    </xf>
    <xf numFmtId="164" fontId="26" fillId="0" borderId="0" xfId="0" applyNumberFormat="1" applyFont="1" applyAlignment="1">
      <alignment horizontal="right" vertical="center"/>
    </xf>
    <xf numFmtId="0" fontId="44" fillId="0" borderId="23" xfId="0" applyFont="1" applyFill="1" applyBorder="1" applyAlignment="1">
      <alignment horizontal="center" vertical="center" wrapText="1"/>
    </xf>
    <xf numFmtId="0" fontId="28" fillId="0" borderId="12" xfId="0" applyFont="1" applyFill="1" applyBorder="1" applyAlignment="1">
      <alignment horizontal="center" vertical="center"/>
    </xf>
    <xf numFmtId="0" fontId="26" fillId="0" borderId="0" xfId="0" applyFont="1" applyBorder="1" applyAlignment="1">
      <alignment horizontal="left" vertical="center"/>
    </xf>
    <xf numFmtId="0" fontId="25" fillId="0" borderId="24" xfId="0" applyFont="1" applyBorder="1" applyAlignment="1">
      <alignment horizontal="left" vertical="center"/>
    </xf>
    <xf numFmtId="49" fontId="32" fillId="5" borderId="44" xfId="3" applyNumberFormat="1" applyFont="1" applyFill="1" applyBorder="1" applyAlignment="1" applyProtection="1">
      <alignment horizontal="center" vertical="center" wrapText="1"/>
    </xf>
    <xf numFmtId="0" fontId="25" fillId="0" borderId="46" xfId="0" applyFont="1" applyBorder="1" applyAlignment="1">
      <alignment horizontal="left" vertical="center"/>
    </xf>
    <xf numFmtId="164" fontId="29" fillId="0" borderId="22" xfId="1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/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49" fontId="9" fillId="0" borderId="23" xfId="3" applyNumberFormat="1" applyFont="1" applyFill="1" applyBorder="1" applyAlignment="1" applyProtection="1">
      <alignment horizontal="center" vertical="center" wrapText="1"/>
    </xf>
    <xf numFmtId="49" fontId="6" fillId="5" borderId="27" xfId="0" applyNumberFormat="1" applyFont="1" applyFill="1" applyBorder="1" applyAlignment="1">
      <alignment horizontal="center" vertical="center" wrapText="1"/>
    </xf>
    <xf numFmtId="164" fontId="29" fillId="0" borderId="94" xfId="1" applyNumberFormat="1" applyFont="1" applyFill="1" applyBorder="1" applyAlignment="1">
      <alignment horizontal="right" vertical="center"/>
    </xf>
    <xf numFmtId="49" fontId="27" fillId="0" borderId="113" xfId="0" applyNumberFormat="1" applyFont="1" applyFill="1" applyBorder="1" applyAlignment="1">
      <alignment horizontal="center" vertical="center" wrapText="1"/>
    </xf>
    <xf numFmtId="0" fontId="28" fillId="0" borderId="100" xfId="0" applyFont="1" applyFill="1" applyBorder="1" applyAlignment="1">
      <alignment horizontal="center" vertical="center"/>
    </xf>
    <xf numFmtId="164" fontId="37" fillId="0" borderId="53" xfId="1" applyNumberFormat="1" applyFont="1" applyFill="1" applyBorder="1" applyAlignment="1">
      <alignment horizontal="right" vertical="center"/>
    </xf>
    <xf numFmtId="0" fontId="39" fillId="2" borderId="7" xfId="0" applyFont="1" applyFill="1" applyBorder="1"/>
    <xf numFmtId="0" fontId="28" fillId="0" borderId="114" xfId="0" applyFont="1" applyFill="1" applyBorder="1" applyAlignment="1">
      <alignment horizontal="center" vertical="center"/>
    </xf>
    <xf numFmtId="164" fontId="37" fillId="0" borderId="54" xfId="1" applyNumberFormat="1" applyFont="1" applyFill="1" applyBorder="1" applyAlignment="1">
      <alignment horizontal="right" vertical="center"/>
    </xf>
    <xf numFmtId="0" fontId="45" fillId="0" borderId="23" xfId="0" applyFont="1" applyFill="1" applyBorder="1" applyAlignment="1">
      <alignment horizontal="center" vertical="center"/>
    </xf>
    <xf numFmtId="164" fontId="29" fillId="5" borderId="19" xfId="1" applyNumberFormat="1" applyFont="1" applyFill="1" applyBorder="1" applyAlignment="1">
      <alignment horizontal="right" vertical="center"/>
    </xf>
    <xf numFmtId="0" fontId="72" fillId="0" borderId="16" xfId="0" applyFont="1" applyFill="1" applyBorder="1" applyAlignment="1">
      <alignment horizontal="center" vertical="center" wrapText="1"/>
    </xf>
    <xf numFmtId="0" fontId="72" fillId="0" borderId="27" xfId="0" applyFont="1" applyFill="1" applyBorder="1" applyAlignment="1">
      <alignment horizontal="center" vertical="center" wrapText="1"/>
    </xf>
    <xf numFmtId="0" fontId="72" fillId="0" borderId="23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164" fontId="29" fillId="0" borderId="19" xfId="1" applyNumberFormat="1" applyFont="1" applyFill="1" applyBorder="1" applyAlignment="1">
      <alignment horizontal="right" vertical="center"/>
    </xf>
    <xf numFmtId="164" fontId="29" fillId="0" borderId="22" xfId="1" applyNumberFormat="1" applyFont="1" applyFill="1" applyBorder="1" applyAlignment="1">
      <alignment horizontal="right" vertical="center"/>
    </xf>
    <xf numFmtId="0" fontId="6" fillId="0" borderId="16" xfId="0" applyFont="1" applyFill="1" applyBorder="1" applyAlignment="1">
      <alignment horizontal="center" vertical="center" wrapText="1"/>
    </xf>
    <xf numFmtId="0" fontId="11" fillId="2" borderId="24" xfId="0" applyFont="1" applyFill="1" applyBorder="1" applyAlignment="1">
      <alignment horizontal="left"/>
    </xf>
    <xf numFmtId="0" fontId="11" fillId="2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vertical="center"/>
    </xf>
    <xf numFmtId="49" fontId="17" fillId="2" borderId="0" xfId="0" applyNumberFormat="1" applyFont="1" applyFill="1" applyBorder="1" applyAlignment="1">
      <alignment horizontal="left" vertical="center" wrapText="1"/>
    </xf>
    <xf numFmtId="0" fontId="18" fillId="2" borderId="0" xfId="0" applyFont="1" applyFill="1" applyBorder="1" applyAlignment="1">
      <alignment horizontal="left" vertical="center" wrapText="1"/>
    </xf>
    <xf numFmtId="0" fontId="19" fillId="2" borderId="0" xfId="0" applyFont="1" applyFill="1" applyBorder="1" applyAlignment="1">
      <alignment horizontal="center" vertical="center"/>
    </xf>
    <xf numFmtId="164" fontId="20" fillId="2" borderId="0" xfId="2" applyNumberFormat="1" applyFont="1" applyFill="1" applyBorder="1" applyAlignment="1">
      <alignment horizontal="right" vertical="center" wrapText="1"/>
    </xf>
    <xf numFmtId="164" fontId="20" fillId="2" borderId="40" xfId="2" applyNumberFormat="1" applyFont="1" applyFill="1" applyBorder="1" applyAlignment="1">
      <alignment horizontal="right" vertical="center" wrapText="1"/>
    </xf>
    <xf numFmtId="0" fontId="3" fillId="0" borderId="16" xfId="0" applyFont="1" applyBorder="1" applyAlignment="1">
      <alignment horizontal="center" vertical="center" wrapText="1"/>
    </xf>
    <xf numFmtId="49" fontId="27" fillId="0" borderId="16" xfId="0" applyNumberFormat="1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/>
    </xf>
    <xf numFmtId="164" fontId="4" fillId="0" borderId="16" xfId="0" applyNumberFormat="1" applyFont="1" applyBorder="1" applyAlignment="1">
      <alignment horizontal="right" vertical="center"/>
    </xf>
    <xf numFmtId="49" fontId="27" fillId="5" borderId="44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164" fontId="4" fillId="0" borderId="0" xfId="0" applyNumberFormat="1" applyFont="1" applyBorder="1" applyAlignment="1">
      <alignment horizontal="right" vertical="center"/>
    </xf>
    <xf numFmtId="0" fontId="3" fillId="0" borderId="12" xfId="0" applyFont="1" applyBorder="1" applyAlignment="1">
      <alignment horizontal="left" vertical="center" wrapText="1"/>
    </xf>
    <xf numFmtId="164" fontId="4" fillId="0" borderId="12" xfId="0" applyNumberFormat="1" applyFont="1" applyBorder="1" applyAlignment="1">
      <alignment horizontal="right" vertical="center"/>
    </xf>
    <xf numFmtId="49" fontId="2" fillId="0" borderId="43" xfId="0" applyNumberFormat="1" applyFont="1" applyBorder="1" applyAlignment="1">
      <alignment horizontal="left" vertical="center" wrapText="1"/>
    </xf>
    <xf numFmtId="49" fontId="2" fillId="0" borderId="11" xfId="0" applyNumberFormat="1" applyFont="1" applyBorder="1" applyAlignment="1">
      <alignment horizontal="left" vertical="center" wrapText="1"/>
    </xf>
    <xf numFmtId="49" fontId="36" fillId="2" borderId="16" xfId="0" applyNumberFormat="1" applyFont="1" applyFill="1" applyBorder="1" applyAlignment="1">
      <alignment horizontal="center" vertical="center" wrapText="1"/>
    </xf>
    <xf numFmtId="0" fontId="25" fillId="0" borderId="46" xfId="0" applyFont="1" applyFill="1" applyBorder="1" applyAlignment="1">
      <alignment horizontal="left" vertical="center" wrapText="1"/>
    </xf>
    <xf numFmtId="0" fontId="6" fillId="2" borderId="23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left" vertical="center"/>
    </xf>
    <xf numFmtId="0" fontId="6" fillId="0" borderId="16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164" fontId="29" fillId="2" borderId="19" xfId="1" applyNumberFormat="1" applyFont="1" applyFill="1" applyBorder="1" applyAlignment="1">
      <alignment horizontal="right" vertical="center"/>
    </xf>
    <xf numFmtId="0" fontId="25" fillId="0" borderId="21" xfId="0" applyFont="1" applyBorder="1" applyAlignment="1">
      <alignment horizontal="left" vertical="center"/>
    </xf>
    <xf numFmtId="0" fontId="31" fillId="0" borderId="16" xfId="0" applyFont="1" applyFill="1" applyBorder="1" applyAlignment="1">
      <alignment horizontal="left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25" fillId="0" borderId="24" xfId="0" applyFont="1" applyBorder="1" applyAlignment="1">
      <alignment horizontal="left" vertical="center"/>
    </xf>
    <xf numFmtId="0" fontId="31" fillId="0" borderId="44" xfId="0" applyFont="1" applyFill="1" applyBorder="1" applyAlignment="1">
      <alignment horizontal="left" vertical="center" wrapText="1"/>
    </xf>
    <xf numFmtId="0" fontId="31" fillId="0" borderId="27" xfId="0" applyFont="1" applyFill="1" applyBorder="1" applyAlignment="1">
      <alignment horizontal="left" vertical="center" wrapText="1"/>
    </xf>
    <xf numFmtId="0" fontId="25" fillId="0" borderId="20" xfId="0" applyFont="1" applyFill="1" applyBorder="1" applyAlignment="1">
      <alignment horizontal="left" vertical="center" wrapText="1"/>
    </xf>
    <xf numFmtId="0" fontId="2" fillId="0" borderId="23" xfId="0" applyFont="1" applyFill="1" applyBorder="1" applyAlignment="1">
      <alignment horizontal="left" vertical="center" wrapText="1"/>
    </xf>
    <xf numFmtId="0" fontId="2" fillId="0" borderId="16" xfId="0" applyFont="1" applyFill="1" applyBorder="1" applyAlignment="1">
      <alignment horizontal="left" vertical="center" wrapText="1"/>
    </xf>
    <xf numFmtId="0" fontId="2" fillId="0" borderId="27" xfId="0" applyFont="1" applyFill="1" applyBorder="1" applyAlignment="1">
      <alignment horizontal="left" vertical="center" wrapText="1"/>
    </xf>
    <xf numFmtId="164" fontId="29" fillId="0" borderId="19" xfId="1" applyNumberFormat="1" applyFont="1" applyFill="1" applyBorder="1" applyAlignment="1">
      <alignment horizontal="right" vertical="center"/>
    </xf>
    <xf numFmtId="164" fontId="29" fillId="0" borderId="22" xfId="1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left" vertical="center" wrapText="1"/>
    </xf>
    <xf numFmtId="0" fontId="0" fillId="0" borderId="43" xfId="0" applyFill="1" applyBorder="1" applyAlignment="1">
      <alignment vertical="center"/>
    </xf>
    <xf numFmtId="49" fontId="24" fillId="2" borderId="0" xfId="1" applyNumberFormat="1" applyFont="1" applyFill="1" applyBorder="1" applyAlignment="1">
      <alignment vertical="center"/>
    </xf>
    <xf numFmtId="49" fontId="24" fillId="2" borderId="25" xfId="1" applyNumberFormat="1" applyFont="1" applyFill="1" applyBorder="1" applyAlignment="1">
      <alignment vertical="center"/>
    </xf>
    <xf numFmtId="49" fontId="24" fillId="2" borderId="14" xfId="1" applyNumberFormat="1" applyFont="1" applyFill="1" applyBorder="1" applyAlignment="1">
      <alignment vertical="center"/>
    </xf>
    <xf numFmtId="0" fontId="25" fillId="0" borderId="26" xfId="0" applyFont="1" applyFill="1" applyBorder="1" applyAlignment="1">
      <alignment horizontal="left" vertical="center"/>
    </xf>
    <xf numFmtId="0" fontId="30" fillId="0" borderId="27" xfId="0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horizontal="left" vertical="center"/>
    </xf>
    <xf numFmtId="164" fontId="49" fillId="2" borderId="16" xfId="1" applyNumberFormat="1" applyFont="1" applyFill="1" applyBorder="1" applyAlignment="1">
      <alignment horizontal="right" vertical="center"/>
    </xf>
    <xf numFmtId="164" fontId="49" fillId="2" borderId="27" xfId="1" applyNumberFormat="1" applyFont="1" applyFill="1" applyBorder="1" applyAlignment="1">
      <alignment horizontal="right" vertical="center"/>
    </xf>
    <xf numFmtId="164" fontId="29" fillId="2" borderId="78" xfId="1" applyNumberFormat="1" applyFont="1" applyFill="1" applyBorder="1" applyAlignment="1">
      <alignment horizontal="right" vertical="center"/>
    </xf>
    <xf numFmtId="0" fontId="0" fillId="2" borderId="44" xfId="0" applyFill="1" applyBorder="1"/>
    <xf numFmtId="0" fontId="73" fillId="0" borderId="0" xfId="0" applyFont="1" applyAlignment="1">
      <alignment horizontal="left" vertical="center"/>
    </xf>
    <xf numFmtId="0" fontId="74" fillId="0" borderId="0" xfId="0" applyFont="1" applyFill="1" applyBorder="1" applyAlignment="1">
      <alignment horizontal="left" vertical="center" wrapText="1"/>
    </xf>
    <xf numFmtId="0" fontId="59" fillId="0" borderId="0" xfId="0" applyFont="1" applyFill="1" applyBorder="1" applyAlignment="1">
      <alignment horizontal="left" vertical="center" wrapText="1"/>
    </xf>
    <xf numFmtId="0" fontId="59" fillId="0" borderId="0" xfId="0" applyFont="1" applyBorder="1" applyAlignment="1">
      <alignment horizontal="left" vertical="center" wrapText="1"/>
    </xf>
    <xf numFmtId="0" fontId="75" fillId="0" borderId="0" xfId="0" applyFont="1" applyBorder="1" applyAlignment="1">
      <alignment vertical="center"/>
    </xf>
    <xf numFmtId="0" fontId="59" fillId="0" borderId="0" xfId="0" applyFont="1" applyAlignment="1">
      <alignment horizontal="left" vertical="center"/>
    </xf>
    <xf numFmtId="0" fontId="35" fillId="2" borderId="0" xfId="0" applyFont="1" applyFill="1" applyBorder="1" applyAlignment="1">
      <alignment horizontal="center"/>
    </xf>
    <xf numFmtId="0" fontId="6" fillId="0" borderId="16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left" vertical="center" wrapText="1"/>
    </xf>
    <xf numFmtId="0" fontId="31" fillId="2" borderId="16" xfId="0" applyFont="1" applyFill="1" applyBorder="1" applyAlignment="1">
      <alignment horizontal="left" vertical="center" wrapText="1"/>
    </xf>
    <xf numFmtId="0" fontId="25" fillId="0" borderId="24" xfId="0" applyFont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left" vertical="center" wrapText="1"/>
    </xf>
    <xf numFmtId="0" fontId="31" fillId="0" borderId="23" xfId="0" applyFont="1" applyFill="1" applyBorder="1" applyAlignment="1">
      <alignment horizontal="left" vertical="center" wrapText="1"/>
    </xf>
    <xf numFmtId="0" fontId="25" fillId="0" borderId="46" xfId="0" applyFont="1" applyBorder="1" applyAlignment="1">
      <alignment horizontal="left" vertical="center"/>
    </xf>
    <xf numFmtId="0" fontId="2" fillId="0" borderId="16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top" wrapText="1"/>
    </xf>
    <xf numFmtId="49" fontId="36" fillId="2" borderId="0" xfId="0" applyNumberFormat="1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164" fontId="64" fillId="0" borderId="0" xfId="1" applyNumberFormat="1" applyFont="1" applyFill="1" applyBorder="1" applyAlignment="1">
      <alignment horizontal="right" vertical="center"/>
    </xf>
    <xf numFmtId="0" fontId="25" fillId="0" borderId="115" xfId="0" applyFont="1" applyBorder="1" applyAlignment="1">
      <alignment horizontal="left" vertical="center"/>
    </xf>
    <xf numFmtId="0" fontId="26" fillId="0" borderId="116" xfId="0" applyFont="1" applyBorder="1" applyAlignment="1">
      <alignment horizontal="left" vertical="center"/>
    </xf>
    <xf numFmtId="0" fontId="26" fillId="0" borderId="48" xfId="0" applyFont="1" applyBorder="1" applyAlignment="1">
      <alignment horizontal="left" vertical="center"/>
    </xf>
    <xf numFmtId="49" fontId="35" fillId="0" borderId="47" xfId="0" applyNumberFormat="1" applyFont="1" applyBorder="1" applyAlignment="1">
      <alignment horizontal="center" vertical="center"/>
    </xf>
    <xf numFmtId="49" fontId="35" fillId="0" borderId="10" xfId="0" applyNumberFormat="1" applyFont="1" applyBorder="1" applyAlignment="1">
      <alignment horizontal="center" vertical="center"/>
    </xf>
    <xf numFmtId="0" fontId="31" fillId="0" borderId="8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5" fillId="0" borderId="24" xfId="0" applyFont="1" applyFill="1" applyBorder="1" applyAlignment="1">
      <alignment horizontal="left" vertical="center" wrapText="1"/>
    </xf>
    <xf numFmtId="0" fontId="25" fillId="0" borderId="46" xfId="0" applyFont="1" applyFill="1" applyBorder="1" applyAlignment="1">
      <alignment horizontal="left" vertical="center" wrapText="1"/>
    </xf>
    <xf numFmtId="0" fontId="2" fillId="0" borderId="83" xfId="0" applyFont="1" applyFill="1" applyBorder="1" applyAlignment="1">
      <alignment horizontal="left" vertical="top" wrapText="1"/>
    </xf>
    <xf numFmtId="0" fontId="2" fillId="0" borderId="96" xfId="0" applyFont="1" applyFill="1" applyBorder="1" applyAlignment="1">
      <alignment horizontal="left" vertical="top" wrapText="1"/>
    </xf>
    <xf numFmtId="0" fontId="2" fillId="0" borderId="97" xfId="0" applyFont="1" applyFill="1" applyBorder="1" applyAlignment="1">
      <alignment horizontal="left" vertical="top" wrapText="1"/>
    </xf>
    <xf numFmtId="0" fontId="2" fillId="0" borderId="98" xfId="0" applyFont="1" applyFill="1" applyBorder="1" applyAlignment="1">
      <alignment horizontal="left" vertical="top" wrapText="1"/>
    </xf>
    <xf numFmtId="164" fontId="47" fillId="4" borderId="6" xfId="2" applyNumberFormat="1" applyFont="1" applyFill="1" applyBorder="1" applyAlignment="1">
      <alignment horizontal="right" vertical="center" wrapText="1"/>
    </xf>
    <xf numFmtId="164" fontId="47" fillId="4" borderId="7" xfId="2" applyNumberFormat="1" applyFont="1" applyFill="1" applyBorder="1" applyAlignment="1">
      <alignment horizontal="right" vertical="center" wrapText="1"/>
    </xf>
    <xf numFmtId="164" fontId="47" fillId="4" borderId="103" xfId="2" applyNumberFormat="1" applyFont="1" applyFill="1" applyBorder="1" applyAlignment="1">
      <alignment horizontal="right" vertical="center" wrapText="1"/>
    </xf>
    <xf numFmtId="164" fontId="47" fillId="4" borderId="104" xfId="2" applyNumberFormat="1" applyFont="1" applyFill="1" applyBorder="1" applyAlignment="1">
      <alignment horizontal="right" vertical="center" wrapText="1"/>
    </xf>
    <xf numFmtId="0" fontId="59" fillId="0" borderId="5" xfId="0" applyFont="1" applyFill="1" applyBorder="1" applyAlignment="1">
      <alignment horizontal="left" vertical="center" wrapText="1"/>
    </xf>
    <xf numFmtId="0" fontId="26" fillId="0" borderId="24" xfId="0" applyFont="1" applyFill="1" applyBorder="1" applyAlignment="1">
      <alignment horizontal="left" vertical="center" wrapText="1"/>
    </xf>
    <xf numFmtId="0" fontId="26" fillId="0" borderId="46" xfId="0" applyFont="1" applyFill="1" applyBorder="1" applyAlignment="1">
      <alignment horizontal="left" vertical="center" wrapText="1"/>
    </xf>
    <xf numFmtId="0" fontId="2" fillId="2" borderId="88" xfId="0" applyFont="1" applyFill="1" applyBorder="1" applyAlignment="1">
      <alignment horizontal="left" vertical="top" wrapText="1"/>
    </xf>
    <xf numFmtId="0" fontId="2" fillId="2" borderId="89" xfId="0" applyFont="1" applyFill="1" applyBorder="1" applyAlignment="1">
      <alignment horizontal="left" vertical="top" wrapText="1"/>
    </xf>
    <xf numFmtId="0" fontId="2" fillId="2" borderId="91" xfId="0" applyFont="1" applyFill="1" applyBorder="1" applyAlignment="1">
      <alignment horizontal="left" vertical="top" wrapText="1"/>
    </xf>
    <xf numFmtId="0" fontId="25" fillId="2" borderId="88" xfId="0" applyFont="1" applyFill="1" applyBorder="1" applyAlignment="1">
      <alignment horizontal="left" vertical="center" wrapText="1"/>
    </xf>
    <xf numFmtId="0" fontId="25" fillId="2" borderId="89" xfId="0" applyFont="1" applyFill="1" applyBorder="1" applyAlignment="1">
      <alignment horizontal="left" vertical="center" wrapText="1"/>
    </xf>
    <xf numFmtId="0" fontId="25" fillId="2" borderId="95" xfId="0" applyFont="1" applyFill="1" applyBorder="1" applyAlignment="1">
      <alignment horizontal="left" vertical="center" wrapText="1"/>
    </xf>
    <xf numFmtId="0" fontId="22" fillId="2" borderId="53" xfId="0" applyFont="1" applyFill="1" applyBorder="1" applyAlignment="1">
      <alignment horizontal="left" vertical="center" wrapText="1"/>
    </xf>
    <xf numFmtId="0" fontId="22" fillId="2" borderId="43" xfId="0" applyFont="1" applyFill="1" applyBorder="1" applyAlignment="1">
      <alignment horizontal="left" vertical="center" wrapText="1"/>
    </xf>
    <xf numFmtId="0" fontId="22" fillId="2" borderId="11" xfId="0" applyFont="1" applyFill="1" applyBorder="1" applyAlignment="1">
      <alignment horizontal="left" vertical="center" wrapText="1"/>
    </xf>
    <xf numFmtId="0" fontId="2" fillId="2" borderId="88" xfId="0" applyFont="1" applyFill="1" applyBorder="1" applyAlignment="1">
      <alignment horizontal="left" vertical="center" wrapText="1"/>
    </xf>
    <xf numFmtId="0" fontId="2" fillId="2" borderId="89" xfId="0" applyFont="1" applyFill="1" applyBorder="1" applyAlignment="1">
      <alignment horizontal="left" vertical="center" wrapText="1"/>
    </xf>
    <xf numFmtId="0" fontId="2" fillId="2" borderId="91" xfId="0" applyFont="1" applyFill="1" applyBorder="1" applyAlignment="1">
      <alignment horizontal="left" vertical="center" wrapText="1"/>
    </xf>
    <xf numFmtId="0" fontId="2" fillId="2" borderId="83" xfId="0" applyFont="1" applyFill="1" applyBorder="1" applyAlignment="1">
      <alignment horizontal="left" vertical="top" wrapText="1"/>
    </xf>
    <xf numFmtId="0" fontId="2" fillId="2" borderId="96" xfId="0" applyFont="1" applyFill="1" applyBorder="1" applyAlignment="1">
      <alignment horizontal="left" vertical="top" wrapText="1"/>
    </xf>
    <xf numFmtId="0" fontId="2" fillId="2" borderId="97" xfId="0" applyFont="1" applyFill="1" applyBorder="1" applyAlignment="1">
      <alignment horizontal="left" vertical="top" wrapText="1"/>
    </xf>
    <xf numFmtId="0" fontId="2" fillId="2" borderId="98" xfId="0" applyFont="1" applyFill="1" applyBorder="1" applyAlignment="1">
      <alignment horizontal="left" vertical="top" wrapText="1"/>
    </xf>
    <xf numFmtId="0" fontId="26" fillId="2" borderId="24" xfId="0" applyFont="1" applyFill="1" applyBorder="1" applyAlignment="1">
      <alignment horizontal="left" vertical="center" wrapText="1"/>
    </xf>
    <xf numFmtId="0" fontId="26" fillId="2" borderId="46" xfId="0" applyFont="1" applyFill="1" applyBorder="1" applyAlignment="1">
      <alignment horizontal="left" vertical="center" wrapText="1"/>
    </xf>
    <xf numFmtId="0" fontId="25" fillId="2" borderId="5" xfId="0" applyFont="1" applyFill="1" applyBorder="1" applyAlignment="1">
      <alignment horizontal="left" vertical="center" wrapText="1"/>
    </xf>
    <xf numFmtId="0" fontId="25" fillId="2" borderId="24" xfId="0" applyFont="1" applyFill="1" applyBorder="1" applyAlignment="1">
      <alignment horizontal="left" vertical="center" wrapText="1"/>
    </xf>
    <xf numFmtId="0" fontId="0" fillId="0" borderId="43" xfId="0" applyBorder="1"/>
    <xf numFmtId="0" fontId="0" fillId="0" borderId="11" xfId="0" applyBorder="1"/>
    <xf numFmtId="0" fontId="25" fillId="0" borderId="88" xfId="0" applyFont="1" applyFill="1" applyBorder="1" applyAlignment="1">
      <alignment horizontal="left" vertical="center" wrapText="1"/>
    </xf>
    <xf numFmtId="0" fontId="25" fillId="0" borderId="89" xfId="0" applyFont="1" applyFill="1" applyBorder="1" applyAlignment="1">
      <alignment horizontal="left" vertical="center" wrapText="1"/>
    </xf>
    <xf numFmtId="0" fontId="25" fillId="0" borderId="93" xfId="0" applyFont="1" applyFill="1" applyBorder="1" applyAlignment="1">
      <alignment horizontal="left" vertical="center" wrapText="1"/>
    </xf>
    <xf numFmtId="0" fontId="57" fillId="0" borderId="53" xfId="0" applyFont="1" applyFill="1" applyBorder="1" applyAlignment="1">
      <alignment horizontal="left" vertical="center" wrapText="1"/>
    </xf>
    <xf numFmtId="0" fontId="57" fillId="0" borderId="43" xfId="0" applyFont="1" applyFill="1" applyBorder="1" applyAlignment="1">
      <alignment horizontal="left" vertical="center" wrapText="1"/>
    </xf>
    <xf numFmtId="0" fontId="57" fillId="0" borderId="11" xfId="0" applyFont="1" applyFill="1" applyBorder="1" applyAlignment="1">
      <alignment horizontal="left" vertical="center" wrapText="1"/>
    </xf>
    <xf numFmtId="164" fontId="34" fillId="4" borderId="6" xfId="2" applyNumberFormat="1" applyFont="1" applyFill="1" applyBorder="1" applyAlignment="1">
      <alignment horizontal="right" vertical="center" wrapText="1"/>
    </xf>
    <xf numFmtId="164" fontId="34" fillId="4" borderId="7" xfId="2" applyNumberFormat="1" applyFont="1" applyFill="1" applyBorder="1" applyAlignment="1">
      <alignment horizontal="right" vertical="center" wrapText="1"/>
    </xf>
    <xf numFmtId="164" fontId="47" fillId="4" borderId="86" xfId="2" applyNumberFormat="1" applyFont="1" applyFill="1" applyBorder="1" applyAlignment="1">
      <alignment horizontal="right" vertical="center" wrapText="1"/>
    </xf>
    <xf numFmtId="164" fontId="47" fillId="4" borderId="87" xfId="2" applyNumberFormat="1" applyFont="1" applyFill="1" applyBorder="1" applyAlignment="1">
      <alignment horizontal="right" vertical="center" wrapText="1"/>
    </xf>
    <xf numFmtId="0" fontId="26" fillId="0" borderId="90" xfId="0" applyFont="1" applyFill="1" applyBorder="1" applyAlignment="1">
      <alignment horizontal="left" vertical="center" wrapText="1"/>
    </xf>
    <xf numFmtId="0" fontId="25" fillId="0" borderId="20" xfId="0" applyFont="1" applyFill="1" applyBorder="1" applyAlignment="1">
      <alignment horizontal="left" vertical="center" wrapText="1"/>
    </xf>
    <xf numFmtId="0" fontId="25" fillId="0" borderId="21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left" vertical="center" wrapText="1"/>
    </xf>
    <xf numFmtId="164" fontId="29" fillId="0" borderId="8" xfId="1" applyNumberFormat="1" applyFont="1" applyFill="1" applyBorder="1" applyAlignment="1">
      <alignment horizontal="right" vertical="center"/>
    </xf>
    <xf numFmtId="164" fontId="29" fillId="0" borderId="19" xfId="1" applyNumberFormat="1" applyFont="1" applyFill="1" applyBorder="1" applyAlignment="1">
      <alignment horizontal="right" vertical="center"/>
    </xf>
    <xf numFmtId="164" fontId="29" fillId="0" borderId="11" xfId="1" applyNumberFormat="1" applyFont="1" applyFill="1" applyBorder="1" applyAlignment="1">
      <alignment horizontal="right" vertical="center"/>
    </xf>
    <xf numFmtId="164" fontId="29" fillId="0" borderId="22" xfId="1" applyNumberFormat="1" applyFont="1" applyFill="1" applyBorder="1" applyAlignment="1">
      <alignment horizontal="right" vertical="center"/>
    </xf>
    <xf numFmtId="0" fontId="25" fillId="5" borderId="20" xfId="0" applyFont="1" applyFill="1" applyBorder="1" applyAlignment="1">
      <alignment horizontal="left" vertical="center" wrapText="1"/>
    </xf>
    <xf numFmtId="0" fontId="25" fillId="5" borderId="21" xfId="0" applyFont="1" applyFill="1" applyBorder="1" applyAlignment="1">
      <alignment horizontal="left" vertical="center" wrapText="1"/>
    </xf>
    <xf numFmtId="0" fontId="26" fillId="2" borderId="9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left" vertical="center" wrapText="1"/>
    </xf>
    <xf numFmtId="0" fontId="10" fillId="2" borderId="16" xfId="0" applyFont="1" applyFill="1" applyBorder="1" applyAlignment="1">
      <alignment horizontal="left" vertical="center" wrapText="1"/>
    </xf>
    <xf numFmtId="0" fontId="6" fillId="0" borderId="16" xfId="0" applyFont="1" applyFill="1" applyBorder="1" applyAlignment="1">
      <alignment horizontal="center" vertical="center" wrapText="1"/>
    </xf>
    <xf numFmtId="164" fontId="5" fillId="0" borderId="8" xfId="1" applyNumberFormat="1" applyFont="1" applyFill="1" applyBorder="1" applyAlignment="1">
      <alignment horizontal="right" vertical="center"/>
    </xf>
    <xf numFmtId="164" fontId="5" fillId="0" borderId="19" xfId="1" applyNumberFormat="1" applyFont="1" applyFill="1" applyBorder="1" applyAlignment="1">
      <alignment horizontal="right" vertical="center"/>
    </xf>
    <xf numFmtId="164" fontId="5" fillId="0" borderId="11" xfId="1" applyNumberFormat="1" applyFont="1" applyFill="1" applyBorder="1" applyAlignment="1">
      <alignment horizontal="right" vertical="center"/>
    </xf>
    <xf numFmtId="164" fontId="5" fillId="0" borderId="22" xfId="1" applyNumberFormat="1" applyFont="1" applyFill="1" applyBorder="1" applyAlignment="1">
      <alignment horizontal="right" vertical="center"/>
    </xf>
    <xf numFmtId="0" fontId="26" fillId="0" borderId="9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164" fontId="34" fillId="4" borderId="66" xfId="2" applyNumberFormat="1" applyFont="1" applyFill="1" applyBorder="1" applyAlignment="1">
      <alignment horizontal="right" vertical="center" wrapText="1"/>
    </xf>
    <xf numFmtId="164" fontId="34" fillId="4" borderId="67" xfId="2" applyNumberFormat="1" applyFont="1" applyFill="1" applyBorder="1" applyAlignment="1">
      <alignment horizontal="right" vertical="center" wrapText="1"/>
    </xf>
    <xf numFmtId="0" fontId="25" fillId="0" borderId="74" xfId="0" applyFont="1" applyFill="1" applyBorder="1" applyAlignment="1">
      <alignment horizontal="left" vertical="center" wrapText="1"/>
    </xf>
    <xf numFmtId="0" fontId="26" fillId="0" borderId="79" xfId="0" applyFont="1" applyFill="1" applyBorder="1" applyAlignment="1">
      <alignment horizontal="center" vertical="center" wrapText="1"/>
    </xf>
    <xf numFmtId="0" fontId="26" fillId="0" borderId="25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left" vertical="center" wrapText="1"/>
    </xf>
    <xf numFmtId="0" fontId="2" fillId="0" borderId="50" xfId="0" applyFont="1" applyFill="1" applyBorder="1" applyAlignment="1">
      <alignment horizontal="left" vertical="center" wrapText="1"/>
    </xf>
    <xf numFmtId="0" fontId="6" fillId="2" borderId="23" xfId="0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left" vertical="center"/>
    </xf>
    <xf numFmtId="0" fontId="25" fillId="0" borderId="46" xfId="0" applyFont="1" applyFill="1" applyBorder="1" applyAlignment="1">
      <alignment horizontal="left" vertical="center"/>
    </xf>
    <xf numFmtId="0" fontId="26" fillId="0" borderId="6" xfId="0" applyFont="1" applyFill="1" applyBorder="1" applyAlignment="1">
      <alignment horizontal="center" vertical="center"/>
    </xf>
    <xf numFmtId="0" fontId="26" fillId="0" borderId="48" xfId="0" applyFont="1" applyFill="1" applyBorder="1" applyAlignment="1">
      <alignment horizontal="center" vertical="center"/>
    </xf>
    <xf numFmtId="0" fontId="31" fillId="5" borderId="52" xfId="0" applyFont="1" applyFill="1" applyBorder="1" applyAlignment="1">
      <alignment horizontal="left" vertical="center" wrapText="1"/>
    </xf>
    <xf numFmtId="0" fontId="31" fillId="5" borderId="27" xfId="0" applyFont="1" applyFill="1" applyBorder="1" applyAlignment="1">
      <alignment horizontal="left" vertical="center" wrapText="1"/>
    </xf>
    <xf numFmtId="0" fontId="52" fillId="0" borderId="74" xfId="0" applyFont="1" applyFill="1" applyBorder="1" applyAlignment="1">
      <alignment horizontal="left" vertical="center" wrapText="1"/>
    </xf>
    <xf numFmtId="0" fontId="52" fillId="0" borderId="24" xfId="0" applyFont="1" applyFill="1" applyBorder="1" applyAlignment="1">
      <alignment horizontal="left" vertical="center" wrapText="1"/>
    </xf>
    <xf numFmtId="0" fontId="52" fillId="0" borderId="68" xfId="0" applyFont="1" applyFill="1" applyBorder="1" applyAlignment="1">
      <alignment horizontal="left" vertical="center" wrapText="1"/>
    </xf>
    <xf numFmtId="0" fontId="53" fillId="0" borderId="72" xfId="0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69" xfId="0" applyFont="1" applyFill="1" applyBorder="1" applyAlignment="1">
      <alignment horizontal="center" vertical="center" wrapText="1"/>
    </xf>
    <xf numFmtId="0" fontId="52" fillId="0" borderId="74" xfId="0" applyFont="1" applyFill="1" applyBorder="1" applyAlignment="1">
      <alignment horizontal="center" vertical="center" wrapText="1"/>
    </xf>
    <xf numFmtId="0" fontId="52" fillId="0" borderId="68" xfId="0" applyFont="1" applyFill="1" applyBorder="1" applyAlignment="1">
      <alignment horizontal="center" vertical="center" wrapText="1"/>
    </xf>
    <xf numFmtId="0" fontId="53" fillId="0" borderId="79" xfId="0" applyFont="1" applyFill="1" applyBorder="1" applyAlignment="1">
      <alignment horizontal="center" vertical="center" wrapText="1"/>
    </xf>
    <xf numFmtId="0" fontId="53" fillId="0" borderId="80" xfId="0" applyFont="1" applyFill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left" vertical="center" wrapText="1"/>
    </xf>
    <xf numFmtId="0" fontId="52" fillId="2" borderId="74" xfId="0" applyFont="1" applyFill="1" applyBorder="1" applyAlignment="1">
      <alignment horizontal="left" vertical="center" wrapText="1"/>
    </xf>
    <xf numFmtId="0" fontId="52" fillId="2" borderId="24" xfId="0" applyFont="1" applyFill="1" applyBorder="1" applyAlignment="1">
      <alignment horizontal="left" vertical="center" wrapText="1"/>
    </xf>
    <xf numFmtId="0" fontId="52" fillId="2" borderId="68" xfId="0" applyFont="1" applyFill="1" applyBorder="1" applyAlignment="1">
      <alignment horizontal="left" vertical="center" wrapText="1"/>
    </xf>
    <xf numFmtId="0" fontId="53" fillId="2" borderId="72" xfId="0" applyFont="1" applyFill="1" applyBorder="1" applyAlignment="1">
      <alignment horizontal="center" vertical="center" wrapText="1"/>
    </xf>
    <xf numFmtId="0" fontId="53" fillId="2" borderId="0" xfId="0" applyFont="1" applyFill="1" applyBorder="1" applyAlignment="1">
      <alignment horizontal="center" vertical="center" wrapText="1"/>
    </xf>
    <xf numFmtId="0" fontId="53" fillId="2" borderId="69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left" vertical="center" wrapText="1"/>
    </xf>
    <xf numFmtId="0" fontId="2" fillId="2" borderId="50" xfId="0" applyFont="1" applyFill="1" applyBorder="1" applyAlignment="1">
      <alignment horizontal="left" vertical="center" wrapText="1"/>
    </xf>
    <xf numFmtId="0" fontId="2" fillId="2" borderId="44" xfId="0" applyFont="1" applyFill="1" applyBorder="1" applyAlignment="1">
      <alignment horizontal="left" vertical="center" wrapText="1"/>
    </xf>
    <xf numFmtId="0" fontId="25" fillId="0" borderId="59" xfId="0" applyFont="1" applyFill="1" applyBorder="1" applyAlignment="1">
      <alignment horizontal="left" vertical="center" wrapText="1"/>
    </xf>
    <xf numFmtId="0" fontId="26" fillId="0" borderId="6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31" fillId="0" borderId="16" xfId="0" applyFont="1" applyFill="1" applyBorder="1" applyAlignment="1">
      <alignment horizontal="left" vertical="center" wrapText="1"/>
    </xf>
    <xf numFmtId="0" fontId="31" fillId="0" borderId="23" xfId="0" applyFont="1" applyFill="1" applyBorder="1" applyAlignment="1">
      <alignment horizontal="left" vertical="center" wrapText="1"/>
    </xf>
    <xf numFmtId="0" fontId="25" fillId="0" borderId="20" xfId="0" applyFont="1" applyFill="1" applyBorder="1" applyAlignment="1">
      <alignment horizontal="left" vertical="center"/>
    </xf>
    <xf numFmtId="0" fontId="26" fillId="0" borderId="9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left" vertical="center" wrapText="1"/>
    </xf>
    <xf numFmtId="0" fontId="25" fillId="0" borderId="20" xfId="0" applyFont="1" applyBorder="1" applyAlignment="1">
      <alignment horizontal="left" vertical="center"/>
    </xf>
    <xf numFmtId="0" fontId="25" fillId="0" borderId="24" xfId="0" applyFont="1" applyBorder="1" applyAlignment="1">
      <alignment horizontal="left" vertical="center"/>
    </xf>
    <xf numFmtId="0" fontId="25" fillId="0" borderId="21" xfId="0" applyFont="1" applyBorder="1" applyAlignment="1">
      <alignment horizontal="left" vertical="center"/>
    </xf>
    <xf numFmtId="0" fontId="26" fillId="0" borderId="9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5" fillId="0" borderId="57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58" xfId="0" applyFont="1" applyFill="1" applyBorder="1" applyAlignment="1">
      <alignment horizontal="center" vertical="center" wrapText="1"/>
    </xf>
    <xf numFmtId="0" fontId="31" fillId="0" borderId="44" xfId="0" applyFont="1" applyFill="1" applyBorder="1" applyAlignment="1">
      <alignment horizontal="left" vertical="center" wrapText="1"/>
    </xf>
    <xf numFmtId="0" fontId="26" fillId="0" borderId="20" xfId="0" applyFont="1" applyBorder="1" applyAlignment="1">
      <alignment horizontal="left" vertical="center"/>
    </xf>
    <xf numFmtId="0" fontId="26" fillId="0" borderId="24" xfId="0" applyFont="1" applyBorder="1" applyAlignment="1">
      <alignment horizontal="left" vertical="center"/>
    </xf>
    <xf numFmtId="0" fontId="26" fillId="0" borderId="25" xfId="0" applyFont="1" applyBorder="1" applyAlignment="1">
      <alignment horizontal="center" vertical="center"/>
    </xf>
    <xf numFmtId="164" fontId="20" fillId="4" borderId="6" xfId="2" applyNumberFormat="1" applyFont="1" applyFill="1" applyBorder="1" applyAlignment="1">
      <alignment horizontal="right" vertical="center" wrapText="1"/>
    </xf>
    <xf numFmtId="164" fontId="20" fillId="4" borderId="7" xfId="2" applyNumberFormat="1" applyFont="1" applyFill="1" applyBorder="1" applyAlignment="1">
      <alignment horizontal="right" vertical="center" wrapText="1"/>
    </xf>
    <xf numFmtId="0" fontId="25" fillId="0" borderId="46" xfId="0" applyFont="1" applyBorder="1" applyAlignment="1">
      <alignment horizontal="left" vertical="center"/>
    </xf>
    <xf numFmtId="0" fontId="26" fillId="0" borderId="48" xfId="0" applyFont="1" applyBorder="1" applyAlignment="1">
      <alignment horizontal="center" vertical="center"/>
    </xf>
    <xf numFmtId="0" fontId="31" fillId="0" borderId="27" xfId="0" applyFont="1" applyFill="1" applyBorder="1" applyAlignment="1">
      <alignment horizontal="left" vertical="center" wrapText="1"/>
    </xf>
    <xf numFmtId="164" fontId="20" fillId="4" borderId="36" xfId="2" applyNumberFormat="1" applyFont="1" applyFill="1" applyBorder="1" applyAlignment="1">
      <alignment horizontal="right" vertical="center" wrapText="1"/>
    </xf>
    <xf numFmtId="0" fontId="25" fillId="0" borderId="37" xfId="0" applyFont="1" applyBorder="1" applyAlignment="1">
      <alignment horizontal="left" vertical="center"/>
    </xf>
    <xf numFmtId="0" fontId="26" fillId="0" borderId="38" xfId="0" applyFont="1" applyBorder="1" applyAlignment="1">
      <alignment horizontal="center" vertical="center"/>
    </xf>
    <xf numFmtId="164" fontId="20" fillId="4" borderId="35" xfId="2" applyNumberFormat="1" applyFont="1" applyFill="1" applyBorder="1" applyAlignment="1">
      <alignment horizontal="right" vertical="center" wrapText="1"/>
    </xf>
    <xf numFmtId="0" fontId="31" fillId="5" borderId="37" xfId="0" applyFont="1" applyFill="1" applyBorder="1" applyAlignment="1">
      <alignment horizontal="left" vertical="center" wrapText="1"/>
    </xf>
    <xf numFmtId="0" fontId="31" fillId="5" borderId="38" xfId="0" applyFont="1" applyFill="1" applyBorder="1" applyAlignment="1">
      <alignment horizontal="left" vertical="center" wrapText="1"/>
    </xf>
    <xf numFmtId="0" fontId="31" fillId="5" borderId="39" xfId="0" applyFont="1" applyFill="1" applyBorder="1" applyAlignment="1">
      <alignment horizontal="left" vertical="center" wrapText="1"/>
    </xf>
    <xf numFmtId="0" fontId="36" fillId="0" borderId="16" xfId="0" applyFont="1" applyFill="1" applyBorder="1" applyAlignment="1">
      <alignment horizontal="left" vertical="center" wrapText="1"/>
    </xf>
    <xf numFmtId="0" fontId="36" fillId="0" borderId="27" xfId="0" applyFont="1" applyFill="1" applyBorder="1" applyAlignment="1">
      <alignment horizontal="left" vertical="center" wrapText="1"/>
    </xf>
    <xf numFmtId="0" fontId="31" fillId="5" borderId="16" xfId="0" applyFont="1" applyFill="1" applyBorder="1" applyAlignment="1">
      <alignment horizontal="left" vertical="center" wrapText="1"/>
    </xf>
    <xf numFmtId="0" fontId="25" fillId="0" borderId="20" xfId="0" applyFont="1" applyBorder="1" applyAlignment="1">
      <alignment horizontal="left" vertical="center" wrapText="1"/>
    </xf>
    <xf numFmtId="0" fontId="36" fillId="0" borderId="18" xfId="0" applyFont="1" applyFill="1" applyBorder="1" applyAlignment="1">
      <alignment horizontal="left" vertical="center" wrapText="1"/>
    </xf>
    <xf numFmtId="0" fontId="25" fillId="0" borderId="5" xfId="0" applyFont="1" applyFill="1" applyBorder="1" applyAlignment="1">
      <alignment horizontal="left" vertical="center" wrapText="1"/>
    </xf>
    <xf numFmtId="0" fontId="26" fillId="0" borderId="51" xfId="0" applyFont="1" applyFill="1" applyBorder="1" applyAlignment="1">
      <alignment horizontal="center" vertical="center" wrapText="1"/>
    </xf>
    <xf numFmtId="0" fontId="26" fillId="0" borderId="47" xfId="0" applyFont="1" applyFill="1" applyBorder="1" applyAlignment="1">
      <alignment horizontal="center" vertical="center" wrapText="1"/>
    </xf>
    <xf numFmtId="0" fontId="31" fillId="0" borderId="52" xfId="0" applyFont="1" applyFill="1" applyBorder="1" applyAlignment="1">
      <alignment horizontal="left" vertical="center" wrapText="1"/>
    </xf>
    <xf numFmtId="164" fontId="20" fillId="4" borderId="55" xfId="2" applyNumberFormat="1" applyFont="1" applyFill="1" applyBorder="1" applyAlignment="1">
      <alignment horizontal="right" vertical="center" wrapText="1"/>
    </xf>
    <xf numFmtId="164" fontId="20" fillId="4" borderId="56" xfId="2" applyNumberFormat="1" applyFont="1" applyFill="1" applyBorder="1" applyAlignment="1">
      <alignment horizontal="right" vertical="center" wrapText="1"/>
    </xf>
    <xf numFmtId="0" fontId="25" fillId="0" borderId="24" xfId="0" applyFont="1" applyFill="1" applyBorder="1" applyAlignment="1">
      <alignment horizontal="left" vertical="center"/>
    </xf>
    <xf numFmtId="0" fontId="25" fillId="0" borderId="21" xfId="0" applyFont="1" applyFill="1" applyBorder="1" applyAlignment="1">
      <alignment horizontal="left" vertical="center"/>
    </xf>
    <xf numFmtId="0" fontId="26" fillId="0" borderId="10" xfId="0" applyFont="1" applyFill="1" applyBorder="1" applyAlignment="1">
      <alignment horizontal="center" vertical="center"/>
    </xf>
    <xf numFmtId="0" fontId="26" fillId="0" borderId="25" xfId="0" applyFont="1" applyFill="1" applyBorder="1" applyAlignment="1">
      <alignment horizontal="center" vertical="center"/>
    </xf>
    <xf numFmtId="0" fontId="26" fillId="0" borderId="13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left" vertical="center"/>
    </xf>
    <xf numFmtId="0" fontId="25" fillId="0" borderId="25" xfId="0" applyFont="1" applyFill="1" applyBorder="1" applyAlignment="1">
      <alignment horizontal="left" vertical="center"/>
    </xf>
    <xf numFmtId="0" fontId="25" fillId="0" borderId="13" xfId="0" applyFont="1" applyFill="1" applyBorder="1" applyAlignment="1">
      <alignment horizontal="left" vertical="center"/>
    </xf>
    <xf numFmtId="49" fontId="32" fillId="5" borderId="23" xfId="3" applyNumberFormat="1" applyFont="1" applyFill="1" applyBorder="1" applyAlignment="1" applyProtection="1">
      <alignment horizontal="center" vertical="center" wrapText="1"/>
    </xf>
    <xf numFmtId="49" fontId="32" fillId="5" borderId="50" xfId="3" applyNumberFormat="1" applyFont="1" applyFill="1" applyBorder="1" applyAlignment="1" applyProtection="1">
      <alignment horizontal="center" vertical="center" wrapText="1"/>
    </xf>
    <xf numFmtId="49" fontId="32" fillId="5" borderId="44" xfId="3" applyNumberFormat="1" applyFont="1" applyFill="1" applyBorder="1" applyAlignment="1" applyProtection="1">
      <alignment horizontal="center" vertical="center" wrapText="1"/>
    </xf>
    <xf numFmtId="0" fontId="0" fillId="0" borderId="25" xfId="0" applyBorder="1" applyAlignment="1">
      <alignment horizontal="center"/>
    </xf>
    <xf numFmtId="0" fontId="0" fillId="0" borderId="13" xfId="0" applyBorder="1" applyAlignment="1">
      <alignment horizontal="center"/>
    </xf>
    <xf numFmtId="0" fontId="25" fillId="0" borderId="5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 wrapText="1"/>
    </xf>
    <xf numFmtId="0" fontId="26" fillId="0" borderId="51" xfId="0" applyFont="1" applyBorder="1" applyAlignment="1">
      <alignment horizontal="center" vertical="center"/>
    </xf>
    <xf numFmtId="0" fontId="26" fillId="0" borderId="47" xfId="0" applyFont="1" applyBorder="1" applyAlignment="1">
      <alignment horizontal="center" vertical="center"/>
    </xf>
    <xf numFmtId="164" fontId="14" fillId="4" borderId="2" xfId="2" applyNumberFormat="1" applyFont="1" applyFill="1" applyBorder="1" applyAlignment="1">
      <alignment horizontal="center" vertical="center" wrapText="1"/>
    </xf>
    <xf numFmtId="164" fontId="14" fillId="4" borderId="3" xfId="2" applyNumberFormat="1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164" fontId="34" fillId="4" borderId="30" xfId="2" applyNumberFormat="1" applyFont="1" applyFill="1" applyBorder="1" applyAlignment="1">
      <alignment horizontal="right" vertical="center" wrapText="1"/>
    </xf>
    <xf numFmtId="164" fontId="34" fillId="4" borderId="31" xfId="2" applyNumberFormat="1" applyFont="1" applyFill="1" applyBorder="1" applyAlignment="1">
      <alignment horizontal="right" vertical="center" wrapText="1"/>
    </xf>
  </cellXfs>
  <cellStyles count="4">
    <cellStyle name="Гиперссылка" xfId="3" builtinId="8"/>
    <cellStyle name="Обычный" xfId="0" builtinId="0"/>
    <cellStyle name="Процентный" xfId="2" builtinId="5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.png"/><Relationship Id="rId117" Type="http://schemas.openxmlformats.org/officeDocument/2006/relationships/image" Target="../media/image116.png"/><Relationship Id="rId21" Type="http://schemas.openxmlformats.org/officeDocument/2006/relationships/image" Target="../media/image20.png"/><Relationship Id="rId42" Type="http://schemas.openxmlformats.org/officeDocument/2006/relationships/image" Target="../media/image41.png"/><Relationship Id="rId47" Type="http://schemas.openxmlformats.org/officeDocument/2006/relationships/image" Target="../media/image46.png"/><Relationship Id="rId63" Type="http://schemas.openxmlformats.org/officeDocument/2006/relationships/image" Target="../media/image62.png"/><Relationship Id="rId68" Type="http://schemas.openxmlformats.org/officeDocument/2006/relationships/image" Target="../media/image67.png"/><Relationship Id="rId84" Type="http://schemas.openxmlformats.org/officeDocument/2006/relationships/image" Target="../media/image83.png"/><Relationship Id="rId89" Type="http://schemas.openxmlformats.org/officeDocument/2006/relationships/image" Target="../media/image88.png"/><Relationship Id="rId112" Type="http://schemas.openxmlformats.org/officeDocument/2006/relationships/image" Target="../media/image111.jpeg"/><Relationship Id="rId16" Type="http://schemas.openxmlformats.org/officeDocument/2006/relationships/image" Target="../media/image15.png"/><Relationship Id="rId107" Type="http://schemas.openxmlformats.org/officeDocument/2006/relationships/image" Target="../media/image106.jpeg"/><Relationship Id="rId11" Type="http://schemas.openxmlformats.org/officeDocument/2006/relationships/image" Target="../media/image10.pn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53" Type="http://schemas.openxmlformats.org/officeDocument/2006/relationships/image" Target="../media/image52.png"/><Relationship Id="rId58" Type="http://schemas.openxmlformats.org/officeDocument/2006/relationships/image" Target="../media/image57.png"/><Relationship Id="rId74" Type="http://schemas.openxmlformats.org/officeDocument/2006/relationships/image" Target="../media/image73.png"/><Relationship Id="rId79" Type="http://schemas.openxmlformats.org/officeDocument/2006/relationships/image" Target="../media/image78.png"/><Relationship Id="rId102" Type="http://schemas.openxmlformats.org/officeDocument/2006/relationships/image" Target="../media/image101.png"/><Relationship Id="rId123" Type="http://schemas.openxmlformats.org/officeDocument/2006/relationships/image" Target="../media/image122.png"/><Relationship Id="rId128" Type="http://schemas.openxmlformats.org/officeDocument/2006/relationships/image" Target="../media/image127.jpeg"/><Relationship Id="rId5" Type="http://schemas.openxmlformats.org/officeDocument/2006/relationships/image" Target="../media/image5.png"/><Relationship Id="rId90" Type="http://schemas.openxmlformats.org/officeDocument/2006/relationships/image" Target="../media/image89.png"/><Relationship Id="rId95" Type="http://schemas.openxmlformats.org/officeDocument/2006/relationships/image" Target="../media/image94.jpeg"/><Relationship Id="rId19" Type="http://schemas.openxmlformats.org/officeDocument/2006/relationships/image" Target="../media/image1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56" Type="http://schemas.openxmlformats.org/officeDocument/2006/relationships/image" Target="../media/image55.png"/><Relationship Id="rId64" Type="http://schemas.openxmlformats.org/officeDocument/2006/relationships/image" Target="../media/image63.png"/><Relationship Id="rId69" Type="http://schemas.openxmlformats.org/officeDocument/2006/relationships/image" Target="../media/image68.png"/><Relationship Id="rId77" Type="http://schemas.openxmlformats.org/officeDocument/2006/relationships/image" Target="../media/image76.png"/><Relationship Id="rId100" Type="http://schemas.openxmlformats.org/officeDocument/2006/relationships/image" Target="../media/image99.png"/><Relationship Id="rId105" Type="http://schemas.openxmlformats.org/officeDocument/2006/relationships/image" Target="../media/image104.png"/><Relationship Id="rId113" Type="http://schemas.openxmlformats.org/officeDocument/2006/relationships/image" Target="../media/image112.jpeg"/><Relationship Id="rId118" Type="http://schemas.openxmlformats.org/officeDocument/2006/relationships/image" Target="../media/image117.jpeg"/><Relationship Id="rId126" Type="http://schemas.openxmlformats.org/officeDocument/2006/relationships/image" Target="../media/image125.png"/><Relationship Id="rId8" Type="http://schemas.openxmlformats.org/officeDocument/2006/relationships/image" Target="../media/image7.png"/><Relationship Id="rId51" Type="http://schemas.openxmlformats.org/officeDocument/2006/relationships/image" Target="../media/image50.png"/><Relationship Id="rId72" Type="http://schemas.openxmlformats.org/officeDocument/2006/relationships/image" Target="../media/image71.png"/><Relationship Id="rId80" Type="http://schemas.openxmlformats.org/officeDocument/2006/relationships/image" Target="../media/image79.png"/><Relationship Id="rId85" Type="http://schemas.openxmlformats.org/officeDocument/2006/relationships/image" Target="../media/image84.png"/><Relationship Id="rId93" Type="http://schemas.openxmlformats.org/officeDocument/2006/relationships/image" Target="../media/image92.jpeg"/><Relationship Id="rId98" Type="http://schemas.openxmlformats.org/officeDocument/2006/relationships/image" Target="../media/image97.png"/><Relationship Id="rId121" Type="http://schemas.openxmlformats.org/officeDocument/2006/relationships/image" Target="../media/image120.png"/><Relationship Id="rId3" Type="http://schemas.openxmlformats.org/officeDocument/2006/relationships/image" Target="../media/image3.jpe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46" Type="http://schemas.openxmlformats.org/officeDocument/2006/relationships/image" Target="../media/image45.png"/><Relationship Id="rId59" Type="http://schemas.openxmlformats.org/officeDocument/2006/relationships/image" Target="../media/image58.png"/><Relationship Id="rId67" Type="http://schemas.openxmlformats.org/officeDocument/2006/relationships/image" Target="../media/image66.png"/><Relationship Id="rId103" Type="http://schemas.openxmlformats.org/officeDocument/2006/relationships/image" Target="../media/image102.png"/><Relationship Id="rId108" Type="http://schemas.openxmlformats.org/officeDocument/2006/relationships/image" Target="../media/image107.png"/><Relationship Id="rId116" Type="http://schemas.openxmlformats.org/officeDocument/2006/relationships/image" Target="../media/image115.png"/><Relationship Id="rId124" Type="http://schemas.openxmlformats.org/officeDocument/2006/relationships/image" Target="../media/image123.jpeg"/><Relationship Id="rId129" Type="http://schemas.openxmlformats.org/officeDocument/2006/relationships/image" Target="../media/image128.png"/><Relationship Id="rId20" Type="http://schemas.openxmlformats.org/officeDocument/2006/relationships/image" Target="../media/image19.png"/><Relationship Id="rId41" Type="http://schemas.openxmlformats.org/officeDocument/2006/relationships/image" Target="../media/image40.png"/><Relationship Id="rId54" Type="http://schemas.openxmlformats.org/officeDocument/2006/relationships/image" Target="../media/image53.png"/><Relationship Id="rId62" Type="http://schemas.openxmlformats.org/officeDocument/2006/relationships/image" Target="../media/image61.png"/><Relationship Id="rId70" Type="http://schemas.openxmlformats.org/officeDocument/2006/relationships/image" Target="../media/image69.png"/><Relationship Id="rId75" Type="http://schemas.openxmlformats.org/officeDocument/2006/relationships/image" Target="../media/image74.png"/><Relationship Id="rId83" Type="http://schemas.openxmlformats.org/officeDocument/2006/relationships/image" Target="../media/image82.jpeg"/><Relationship Id="rId88" Type="http://schemas.openxmlformats.org/officeDocument/2006/relationships/image" Target="../media/image87.png"/><Relationship Id="rId91" Type="http://schemas.openxmlformats.org/officeDocument/2006/relationships/image" Target="../media/image90.png"/><Relationship Id="rId96" Type="http://schemas.openxmlformats.org/officeDocument/2006/relationships/image" Target="../media/image95.png"/><Relationship Id="rId111" Type="http://schemas.openxmlformats.org/officeDocument/2006/relationships/image" Target="../media/image110.png"/><Relationship Id="rId132" Type="http://schemas.openxmlformats.org/officeDocument/2006/relationships/image" Target="../media/image13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49" Type="http://schemas.openxmlformats.org/officeDocument/2006/relationships/image" Target="../media/image48.png"/><Relationship Id="rId57" Type="http://schemas.openxmlformats.org/officeDocument/2006/relationships/image" Target="../media/image56.png"/><Relationship Id="rId106" Type="http://schemas.openxmlformats.org/officeDocument/2006/relationships/image" Target="../media/image105.png"/><Relationship Id="rId114" Type="http://schemas.openxmlformats.org/officeDocument/2006/relationships/image" Target="../media/image113.png"/><Relationship Id="rId119" Type="http://schemas.openxmlformats.org/officeDocument/2006/relationships/image" Target="../media/image118.png"/><Relationship Id="rId127" Type="http://schemas.openxmlformats.org/officeDocument/2006/relationships/image" Target="../media/image126.png"/><Relationship Id="rId10" Type="http://schemas.openxmlformats.org/officeDocument/2006/relationships/image" Target="../media/image9.png"/><Relationship Id="rId31" Type="http://schemas.openxmlformats.org/officeDocument/2006/relationships/image" Target="../media/image30.png"/><Relationship Id="rId44" Type="http://schemas.openxmlformats.org/officeDocument/2006/relationships/image" Target="../media/image43.png"/><Relationship Id="rId52" Type="http://schemas.openxmlformats.org/officeDocument/2006/relationships/image" Target="../media/image51.jpeg"/><Relationship Id="rId60" Type="http://schemas.openxmlformats.org/officeDocument/2006/relationships/image" Target="../media/image59.png"/><Relationship Id="rId65" Type="http://schemas.openxmlformats.org/officeDocument/2006/relationships/image" Target="../media/image64.png"/><Relationship Id="rId73" Type="http://schemas.openxmlformats.org/officeDocument/2006/relationships/image" Target="../media/image72.png"/><Relationship Id="rId78" Type="http://schemas.openxmlformats.org/officeDocument/2006/relationships/image" Target="../media/image77.png"/><Relationship Id="rId81" Type="http://schemas.openxmlformats.org/officeDocument/2006/relationships/image" Target="../media/image80.png"/><Relationship Id="rId86" Type="http://schemas.openxmlformats.org/officeDocument/2006/relationships/image" Target="../media/image85.png"/><Relationship Id="rId94" Type="http://schemas.openxmlformats.org/officeDocument/2006/relationships/image" Target="../media/image93.jpeg"/><Relationship Id="rId99" Type="http://schemas.openxmlformats.org/officeDocument/2006/relationships/image" Target="../media/image98.png"/><Relationship Id="rId101" Type="http://schemas.openxmlformats.org/officeDocument/2006/relationships/image" Target="../media/image100.jpeg"/><Relationship Id="rId122" Type="http://schemas.openxmlformats.org/officeDocument/2006/relationships/image" Target="../media/image121.jpeg"/><Relationship Id="rId130" Type="http://schemas.openxmlformats.org/officeDocument/2006/relationships/image" Target="../media/image129.png"/><Relationship Id="rId4" Type="http://schemas.openxmlformats.org/officeDocument/2006/relationships/image" Target="../media/image4.jpeg"/><Relationship Id="rId9" Type="http://schemas.openxmlformats.org/officeDocument/2006/relationships/image" Target="../media/image8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9" Type="http://schemas.openxmlformats.org/officeDocument/2006/relationships/image" Target="../media/image38.png"/><Relationship Id="rId109" Type="http://schemas.openxmlformats.org/officeDocument/2006/relationships/image" Target="../media/image108.png"/><Relationship Id="rId34" Type="http://schemas.openxmlformats.org/officeDocument/2006/relationships/image" Target="../media/image33.png"/><Relationship Id="rId50" Type="http://schemas.openxmlformats.org/officeDocument/2006/relationships/image" Target="../media/image49.png"/><Relationship Id="rId55" Type="http://schemas.openxmlformats.org/officeDocument/2006/relationships/image" Target="../media/image54.png"/><Relationship Id="rId76" Type="http://schemas.openxmlformats.org/officeDocument/2006/relationships/image" Target="../media/image75.png"/><Relationship Id="rId97" Type="http://schemas.openxmlformats.org/officeDocument/2006/relationships/image" Target="../media/image96.png"/><Relationship Id="rId104" Type="http://schemas.openxmlformats.org/officeDocument/2006/relationships/image" Target="../media/image103.png"/><Relationship Id="rId120" Type="http://schemas.openxmlformats.org/officeDocument/2006/relationships/image" Target="../media/image119.emf"/><Relationship Id="rId125" Type="http://schemas.openxmlformats.org/officeDocument/2006/relationships/image" Target="../media/image124.jpeg"/><Relationship Id="rId7" Type="http://schemas.openxmlformats.org/officeDocument/2006/relationships/hyperlink" Target="http://www.bftrus.ru/" TargetMode="External"/><Relationship Id="rId71" Type="http://schemas.openxmlformats.org/officeDocument/2006/relationships/image" Target="../media/image70.png"/><Relationship Id="rId92" Type="http://schemas.openxmlformats.org/officeDocument/2006/relationships/image" Target="../media/image91.png"/><Relationship Id="rId2" Type="http://schemas.openxmlformats.org/officeDocument/2006/relationships/image" Target="../media/image2.jpeg"/><Relationship Id="rId29" Type="http://schemas.openxmlformats.org/officeDocument/2006/relationships/image" Target="../media/image28.png"/><Relationship Id="rId24" Type="http://schemas.openxmlformats.org/officeDocument/2006/relationships/image" Target="../media/image23.png"/><Relationship Id="rId40" Type="http://schemas.openxmlformats.org/officeDocument/2006/relationships/image" Target="../media/image39.png"/><Relationship Id="rId45" Type="http://schemas.openxmlformats.org/officeDocument/2006/relationships/image" Target="../media/image44.png"/><Relationship Id="rId66" Type="http://schemas.openxmlformats.org/officeDocument/2006/relationships/image" Target="../media/image65.png"/><Relationship Id="rId87" Type="http://schemas.openxmlformats.org/officeDocument/2006/relationships/image" Target="../media/image86.png"/><Relationship Id="rId110" Type="http://schemas.openxmlformats.org/officeDocument/2006/relationships/image" Target="../media/image109.jpeg"/><Relationship Id="rId115" Type="http://schemas.openxmlformats.org/officeDocument/2006/relationships/image" Target="../media/image114.png"/><Relationship Id="rId131" Type="http://schemas.openxmlformats.org/officeDocument/2006/relationships/image" Target="../media/image130.jpeg"/><Relationship Id="rId61" Type="http://schemas.openxmlformats.org/officeDocument/2006/relationships/image" Target="../media/image60.png"/><Relationship Id="rId82" Type="http://schemas.openxmlformats.org/officeDocument/2006/relationships/image" Target="../media/image8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707572</xdr:colOff>
      <xdr:row>23</xdr:row>
      <xdr:rowOff>158963</xdr:rowOff>
    </xdr:from>
    <xdr:to>
      <xdr:col>2</xdr:col>
      <xdr:colOff>1480457</xdr:colOff>
      <xdr:row>23</xdr:row>
      <xdr:rowOff>1034142</xdr:rowOff>
    </xdr:to>
    <xdr:pic>
      <xdr:nvPicPr>
        <xdr:cNvPr id="2" name="Picture 12233" descr="http://bftrus.ru/images/products/Uranobt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7743" y="18251020"/>
          <a:ext cx="772885" cy="875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453933</xdr:colOff>
      <xdr:row>24</xdr:row>
      <xdr:rowOff>65313</xdr:rowOff>
    </xdr:from>
    <xdr:to>
      <xdr:col>2</xdr:col>
      <xdr:colOff>1466850</xdr:colOff>
      <xdr:row>25</xdr:row>
      <xdr:rowOff>2538</xdr:rowOff>
    </xdr:to>
    <xdr:pic>
      <xdr:nvPicPr>
        <xdr:cNvPr id="3" name="Picture 176" descr="http://bftrus.ru/images/products/icarom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06633" y="23496813"/>
          <a:ext cx="1012917" cy="1054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365760</xdr:colOff>
      <xdr:row>25</xdr:row>
      <xdr:rowOff>60960</xdr:rowOff>
    </xdr:from>
    <xdr:to>
      <xdr:col>2</xdr:col>
      <xdr:colOff>1371600</xdr:colOff>
      <xdr:row>25</xdr:row>
      <xdr:rowOff>1088571</xdr:rowOff>
    </xdr:to>
    <xdr:pic>
      <xdr:nvPicPr>
        <xdr:cNvPr id="4" name="Picture 1" descr="http://bftrus.ru/images/products/sp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23903" y="24640903"/>
          <a:ext cx="1005840" cy="1027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326572</xdr:colOff>
      <xdr:row>21</xdr:row>
      <xdr:rowOff>53340</xdr:rowOff>
    </xdr:from>
    <xdr:to>
      <xdr:col>2</xdr:col>
      <xdr:colOff>1143000</xdr:colOff>
      <xdr:row>21</xdr:row>
      <xdr:rowOff>1013001</xdr:rowOff>
    </xdr:to>
    <xdr:pic>
      <xdr:nvPicPr>
        <xdr:cNvPr id="5" name="Picture 12232" descr="http://bftrus.ru/images/products/deimos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86743" y="15957369"/>
          <a:ext cx="816428" cy="959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1196340</xdr:colOff>
      <xdr:row>22</xdr:row>
      <xdr:rowOff>30480</xdr:rowOff>
    </xdr:from>
    <xdr:to>
      <xdr:col>1</xdr:col>
      <xdr:colOff>1196340</xdr:colOff>
      <xdr:row>22</xdr:row>
      <xdr:rowOff>381000</xdr:rowOff>
    </xdr:to>
    <xdr:pic>
      <xdr:nvPicPr>
        <xdr:cNvPr id="6" name="Рисунок 9" descr="d-track-logo.pn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96440" y="21739860"/>
          <a:ext cx="48768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329</xdr:row>
      <xdr:rowOff>0</xdr:rowOff>
    </xdr:from>
    <xdr:to>
      <xdr:col>3</xdr:col>
      <xdr:colOff>1333500</xdr:colOff>
      <xdr:row>329</xdr:row>
      <xdr:rowOff>0</xdr:rowOff>
    </xdr:to>
    <xdr:pic>
      <xdr:nvPicPr>
        <xdr:cNvPr id="7" name="Рисунок 1" descr="stopmobile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943600" y="189783720"/>
          <a:ext cx="1981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1</xdr:row>
      <xdr:rowOff>0</xdr:rowOff>
    </xdr:from>
    <xdr:to>
      <xdr:col>1</xdr:col>
      <xdr:colOff>609600</xdr:colOff>
      <xdr:row>4</xdr:row>
      <xdr:rowOff>72934</xdr:rowOff>
    </xdr:to>
    <xdr:pic>
      <xdr:nvPicPr>
        <xdr:cNvPr id="8" name="Рисунок 33" descr="CIM_logo-BFT-web-3d-shield-payoff-shadow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09700" y="358140"/>
          <a:ext cx="134874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323</xdr:row>
      <xdr:rowOff>0</xdr:rowOff>
    </xdr:from>
    <xdr:to>
      <xdr:col>3</xdr:col>
      <xdr:colOff>1333500</xdr:colOff>
      <xdr:row>323</xdr:row>
      <xdr:rowOff>0</xdr:rowOff>
    </xdr:to>
    <xdr:pic>
      <xdr:nvPicPr>
        <xdr:cNvPr id="9" name="Рисунок 1" descr="stopmobile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943600" y="187672980"/>
          <a:ext cx="1981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1203960</xdr:colOff>
      <xdr:row>22</xdr:row>
      <xdr:rowOff>838200</xdr:rowOff>
    </xdr:from>
    <xdr:to>
      <xdr:col>1</xdr:col>
      <xdr:colOff>1203960</xdr:colOff>
      <xdr:row>23</xdr:row>
      <xdr:rowOff>88173</xdr:rowOff>
    </xdr:to>
    <xdr:pic>
      <xdr:nvPicPr>
        <xdr:cNvPr id="13" name="Рисунок 9" descr="d-track-logo.pn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04060" y="22547580"/>
          <a:ext cx="48768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509404</xdr:colOff>
      <xdr:row>27</xdr:row>
      <xdr:rowOff>241596</xdr:rowOff>
    </xdr:from>
    <xdr:to>
      <xdr:col>2</xdr:col>
      <xdr:colOff>1084599</xdr:colOff>
      <xdr:row>29</xdr:row>
      <xdr:rowOff>132159</xdr:rowOff>
    </xdr:to>
    <xdr:pic>
      <xdr:nvPicPr>
        <xdr:cNvPr id="15" name="Рисунок 84" descr="acces-cvz_300px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3155173">
          <a:off x="2778491" y="22008166"/>
          <a:ext cx="957363" cy="5751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76199</xdr:colOff>
      <xdr:row>80</xdr:row>
      <xdr:rowOff>198120</xdr:rowOff>
    </xdr:from>
    <xdr:to>
      <xdr:col>2</xdr:col>
      <xdr:colOff>1685924</xdr:colOff>
      <xdr:row>81</xdr:row>
      <xdr:rowOff>38101</xdr:rowOff>
    </xdr:to>
    <xdr:pic>
      <xdr:nvPicPr>
        <xdr:cNvPr id="16" name="Рисунок 94" descr="hide_300px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628899" y="50747295"/>
          <a:ext cx="1609725" cy="5067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937260</xdr:colOff>
      <xdr:row>80</xdr:row>
      <xdr:rowOff>83820</xdr:rowOff>
    </xdr:from>
    <xdr:to>
      <xdr:col>1</xdr:col>
      <xdr:colOff>937260</xdr:colOff>
      <xdr:row>80</xdr:row>
      <xdr:rowOff>426720</xdr:rowOff>
    </xdr:to>
    <xdr:pic>
      <xdr:nvPicPr>
        <xdr:cNvPr id="17" name="Рисунок 9" descr="d-track-logo.pn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737360" y="50398680"/>
          <a:ext cx="51054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1273593</xdr:colOff>
      <xdr:row>86</xdr:row>
      <xdr:rowOff>102579</xdr:rowOff>
    </xdr:from>
    <xdr:to>
      <xdr:col>2</xdr:col>
      <xdr:colOff>1627727</xdr:colOff>
      <xdr:row>87</xdr:row>
      <xdr:rowOff>68422</xdr:rowOff>
    </xdr:to>
    <xdr:pic>
      <xdr:nvPicPr>
        <xdr:cNvPr id="18" name="Рисунок 96" descr="p935080_00001_05_lux_bt_24v_300px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719907" y="45691950"/>
          <a:ext cx="2008763" cy="237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1419225</xdr:colOff>
      <xdr:row>94</xdr:row>
      <xdr:rowOff>152400</xdr:rowOff>
    </xdr:from>
    <xdr:to>
      <xdr:col>3</xdr:col>
      <xdr:colOff>12699</xdr:colOff>
      <xdr:row>95</xdr:row>
      <xdr:rowOff>114301</xdr:rowOff>
    </xdr:to>
    <xdr:pic>
      <xdr:nvPicPr>
        <xdr:cNvPr id="19" name="Рисунок 97" descr="p935059_00001_05_oro_300px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19325" y="54930675"/>
          <a:ext cx="2085975" cy="371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495696</xdr:colOff>
      <xdr:row>99</xdr:row>
      <xdr:rowOff>81744</xdr:rowOff>
    </xdr:from>
    <xdr:to>
      <xdr:col>2</xdr:col>
      <xdr:colOff>1305136</xdr:colOff>
      <xdr:row>100</xdr:row>
      <xdr:rowOff>429050</xdr:rowOff>
    </xdr:to>
    <xdr:pic>
      <xdr:nvPicPr>
        <xdr:cNvPr id="20" name="Рисунок 98" descr="controlb-rigel_5_300px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 rot="-1860029">
          <a:off x="3048396" y="56507844"/>
          <a:ext cx="809440" cy="861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63500</xdr:colOff>
      <xdr:row>105</xdr:row>
      <xdr:rowOff>116840</xdr:rowOff>
    </xdr:from>
    <xdr:to>
      <xdr:col>2</xdr:col>
      <xdr:colOff>1666875</xdr:colOff>
      <xdr:row>107</xdr:row>
      <xdr:rowOff>22226</xdr:rowOff>
    </xdr:to>
    <xdr:pic>
      <xdr:nvPicPr>
        <xdr:cNvPr id="21" name="Рисунок 99" descr="d113612_00001_01_elmec_1_(aperta)_300px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514600" y="54358540"/>
          <a:ext cx="1603375" cy="1073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110</xdr:row>
      <xdr:rowOff>15240</xdr:rowOff>
    </xdr:from>
    <xdr:to>
      <xdr:col>2</xdr:col>
      <xdr:colOff>685800</xdr:colOff>
      <xdr:row>111</xdr:row>
      <xdr:rowOff>289560</xdr:rowOff>
    </xdr:to>
    <xdr:pic>
      <xdr:nvPicPr>
        <xdr:cNvPr id="22" name="Рисунок 102" descr="p930003_00001_01_e5_300px.pn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451860" y="61973460"/>
          <a:ext cx="723900" cy="708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297179</xdr:colOff>
      <xdr:row>113</xdr:row>
      <xdr:rowOff>190500</xdr:rowOff>
    </xdr:from>
    <xdr:to>
      <xdr:col>2</xdr:col>
      <xdr:colOff>1504950</xdr:colOff>
      <xdr:row>116</xdr:row>
      <xdr:rowOff>551639</xdr:rowOff>
    </xdr:to>
    <xdr:pic>
      <xdr:nvPicPr>
        <xdr:cNvPr id="23" name="Рисунок 103" descr="tiziano_300px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849879" y="63550800"/>
          <a:ext cx="1207771" cy="1415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182880</xdr:colOff>
      <xdr:row>115</xdr:row>
      <xdr:rowOff>297180</xdr:rowOff>
    </xdr:from>
    <xdr:to>
      <xdr:col>1</xdr:col>
      <xdr:colOff>609600</xdr:colOff>
      <xdr:row>116</xdr:row>
      <xdr:rowOff>556262</xdr:rowOff>
    </xdr:to>
    <xdr:pic>
      <xdr:nvPicPr>
        <xdr:cNvPr id="24" name="Рисунок 9" descr="d-track-logo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82980" y="63977520"/>
          <a:ext cx="47244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281940</xdr:colOff>
      <xdr:row>117</xdr:row>
      <xdr:rowOff>0</xdr:rowOff>
    </xdr:from>
    <xdr:to>
      <xdr:col>1</xdr:col>
      <xdr:colOff>609600</xdr:colOff>
      <xdr:row>118</xdr:row>
      <xdr:rowOff>1758</xdr:rowOff>
    </xdr:to>
    <xdr:pic>
      <xdr:nvPicPr>
        <xdr:cNvPr id="25" name="Рисунок 9" descr="d-track-logo.pn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82040" y="64617600"/>
          <a:ext cx="48768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1616726</xdr:colOff>
      <xdr:row>123</xdr:row>
      <xdr:rowOff>121919</xdr:rowOff>
    </xdr:from>
    <xdr:to>
      <xdr:col>2</xdr:col>
      <xdr:colOff>1606549</xdr:colOff>
      <xdr:row>124</xdr:row>
      <xdr:rowOff>409575</xdr:rowOff>
    </xdr:to>
    <xdr:pic>
      <xdr:nvPicPr>
        <xdr:cNvPr id="26" name="Picture 1025" descr="http://files.bftrus.ru/Marketing/foto_products/automatics_bft/botticelli_eos120_300px.pn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416826" y="67444619"/>
          <a:ext cx="1640824" cy="954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127</xdr:row>
      <xdr:rowOff>38100</xdr:rowOff>
    </xdr:from>
    <xdr:to>
      <xdr:col>2</xdr:col>
      <xdr:colOff>1447800</xdr:colOff>
      <xdr:row>127</xdr:row>
      <xdr:rowOff>815340</xdr:rowOff>
    </xdr:to>
    <xdr:pic>
      <xdr:nvPicPr>
        <xdr:cNvPr id="27" name="Рисунок 109" descr="acces-pbe_300px.pn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819400" y="69122925"/>
          <a:ext cx="1181100" cy="777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182880</xdr:colOff>
      <xdr:row>119</xdr:row>
      <xdr:rowOff>114300</xdr:rowOff>
    </xdr:from>
    <xdr:to>
      <xdr:col>1</xdr:col>
      <xdr:colOff>609600</xdr:colOff>
      <xdr:row>119</xdr:row>
      <xdr:rowOff>449580</xdr:rowOff>
    </xdr:to>
    <xdr:pic>
      <xdr:nvPicPr>
        <xdr:cNvPr id="28" name="Рисунок 9" descr="d-track-logo.pn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82980" y="65501520"/>
          <a:ext cx="54102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182880</xdr:colOff>
      <xdr:row>122</xdr:row>
      <xdr:rowOff>83820</xdr:rowOff>
    </xdr:from>
    <xdr:to>
      <xdr:col>1</xdr:col>
      <xdr:colOff>609600</xdr:colOff>
      <xdr:row>122</xdr:row>
      <xdr:rowOff>472440</xdr:rowOff>
    </xdr:to>
    <xdr:pic>
      <xdr:nvPicPr>
        <xdr:cNvPr id="29" name="Рисунок 9" descr="d-track-logo.pn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82980" y="66690240"/>
          <a:ext cx="51054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281940</xdr:colOff>
      <xdr:row>124</xdr:row>
      <xdr:rowOff>198120</xdr:rowOff>
    </xdr:from>
    <xdr:to>
      <xdr:col>1</xdr:col>
      <xdr:colOff>609600</xdr:colOff>
      <xdr:row>124</xdr:row>
      <xdr:rowOff>525780</xdr:rowOff>
    </xdr:to>
    <xdr:pic>
      <xdr:nvPicPr>
        <xdr:cNvPr id="30" name="Рисунок 9" descr="d-track-logo.pn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82040" y="67970400"/>
          <a:ext cx="5029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128</xdr:row>
      <xdr:rowOff>76200</xdr:rowOff>
    </xdr:from>
    <xdr:to>
      <xdr:col>2</xdr:col>
      <xdr:colOff>1162050</xdr:colOff>
      <xdr:row>128</xdr:row>
      <xdr:rowOff>807720</xdr:rowOff>
    </xdr:to>
    <xdr:pic>
      <xdr:nvPicPr>
        <xdr:cNvPr id="31" name="Рисунок 115" descr="acces-set_s_300px.pn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689860" y="70018275"/>
          <a:ext cx="1024890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1264920</xdr:colOff>
      <xdr:row>136</xdr:row>
      <xdr:rowOff>68580</xdr:rowOff>
    </xdr:from>
    <xdr:to>
      <xdr:col>1</xdr:col>
      <xdr:colOff>1264920</xdr:colOff>
      <xdr:row>136</xdr:row>
      <xdr:rowOff>381000</xdr:rowOff>
    </xdr:to>
    <xdr:pic>
      <xdr:nvPicPr>
        <xdr:cNvPr id="32" name="Рисунок 9" descr="d-track-logo.png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065020" y="73845420"/>
          <a:ext cx="5029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114299</xdr:colOff>
      <xdr:row>136</xdr:row>
      <xdr:rowOff>106680</xdr:rowOff>
    </xdr:from>
    <xdr:to>
      <xdr:col>2</xdr:col>
      <xdr:colOff>1495424</xdr:colOff>
      <xdr:row>136</xdr:row>
      <xdr:rowOff>662940</xdr:rowOff>
    </xdr:to>
    <xdr:pic>
      <xdr:nvPicPr>
        <xdr:cNvPr id="33" name="Рисунок 119" descr="p925202_00001_01_argo_300px.pn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666999" y="74096880"/>
          <a:ext cx="1381125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1407794</xdr:colOff>
      <xdr:row>138</xdr:row>
      <xdr:rowOff>196215</xdr:rowOff>
    </xdr:from>
    <xdr:to>
      <xdr:col>2</xdr:col>
      <xdr:colOff>1628938</xdr:colOff>
      <xdr:row>138</xdr:row>
      <xdr:rowOff>885825</xdr:rowOff>
    </xdr:to>
    <xdr:pic>
      <xdr:nvPicPr>
        <xdr:cNvPr id="34" name="Рисунок 120" descr="p925206_00002_01_argo_g_300px.pn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207894" y="75910440"/>
          <a:ext cx="1872145" cy="689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132</xdr:row>
      <xdr:rowOff>304800</xdr:rowOff>
    </xdr:from>
    <xdr:to>
      <xdr:col>2</xdr:col>
      <xdr:colOff>1590675</xdr:colOff>
      <xdr:row>132</xdr:row>
      <xdr:rowOff>899160</xdr:rowOff>
    </xdr:to>
    <xdr:pic>
      <xdr:nvPicPr>
        <xdr:cNvPr id="35" name="Рисунок 126" descr="Foto_principale_X_320_EF_300px.pn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905125" y="72180450"/>
          <a:ext cx="1238250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1059180</xdr:colOff>
      <xdr:row>149</xdr:row>
      <xdr:rowOff>0</xdr:rowOff>
    </xdr:from>
    <xdr:to>
      <xdr:col>2</xdr:col>
      <xdr:colOff>1059180</xdr:colOff>
      <xdr:row>152</xdr:row>
      <xdr:rowOff>22860</xdr:rowOff>
    </xdr:to>
    <xdr:pic>
      <xdr:nvPicPr>
        <xdr:cNvPr id="36" name="Рисунок 130" descr="p925204_00002_01_pegaso_sb_300px.png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3825240" y="81793080"/>
          <a:ext cx="510540" cy="1242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149</xdr:row>
      <xdr:rowOff>449580</xdr:rowOff>
    </xdr:from>
    <xdr:to>
      <xdr:col>2</xdr:col>
      <xdr:colOff>942975</xdr:colOff>
      <xdr:row>151</xdr:row>
      <xdr:rowOff>304798</xdr:rowOff>
    </xdr:to>
    <xdr:pic>
      <xdr:nvPicPr>
        <xdr:cNvPr id="37" name="Рисунок 131" descr="controlb-sirio_ma_300px.pn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886075" y="82440780"/>
          <a:ext cx="609600" cy="702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1904</xdr:colOff>
      <xdr:row>66</xdr:row>
      <xdr:rowOff>579120</xdr:rowOff>
    </xdr:from>
    <xdr:to>
      <xdr:col>2</xdr:col>
      <xdr:colOff>1752599</xdr:colOff>
      <xdr:row>68</xdr:row>
      <xdr:rowOff>236219</xdr:rowOff>
    </xdr:to>
    <xdr:pic>
      <xdr:nvPicPr>
        <xdr:cNvPr id="38" name="Рисунок 132" descr="Foto_principale_IGEA_300px.pn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554604" y="44660820"/>
          <a:ext cx="1750695" cy="93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45719</xdr:colOff>
      <xdr:row>156</xdr:row>
      <xdr:rowOff>257175</xdr:rowOff>
    </xdr:from>
    <xdr:to>
      <xdr:col>2</xdr:col>
      <xdr:colOff>1514474</xdr:colOff>
      <xdr:row>157</xdr:row>
      <xdr:rowOff>203835</xdr:rowOff>
    </xdr:to>
    <xdr:pic>
      <xdr:nvPicPr>
        <xdr:cNvPr id="39" name="Рисунок 133" descr="p935077_00001_01_igea_lb_(senza_bracci)_300px.pn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598419" y="84591525"/>
          <a:ext cx="1468755" cy="346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327660</xdr:colOff>
      <xdr:row>160</xdr:row>
      <xdr:rowOff>38100</xdr:rowOff>
    </xdr:from>
    <xdr:to>
      <xdr:col>2</xdr:col>
      <xdr:colOff>1181100</xdr:colOff>
      <xdr:row>161</xdr:row>
      <xdr:rowOff>22860</xdr:rowOff>
    </xdr:to>
    <xdr:pic>
      <xdr:nvPicPr>
        <xdr:cNvPr id="40" name="Рисунок 135" descr="acces-rca_300px.pn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880360" y="85667850"/>
          <a:ext cx="853440" cy="661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666068</xdr:colOff>
      <xdr:row>171</xdr:row>
      <xdr:rowOff>716662</xdr:rowOff>
    </xdr:from>
    <xdr:to>
      <xdr:col>2</xdr:col>
      <xdr:colOff>1235718</xdr:colOff>
      <xdr:row>172</xdr:row>
      <xdr:rowOff>800483</xdr:rowOff>
    </xdr:to>
    <xdr:pic>
      <xdr:nvPicPr>
        <xdr:cNvPr id="41" name="Рисунок 114" descr="acces-rb_300px.pn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 rot="-3328447">
          <a:off x="3090208" y="92666222"/>
          <a:ext cx="826770" cy="56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99060</xdr:colOff>
      <xdr:row>171</xdr:row>
      <xdr:rowOff>99060</xdr:rowOff>
    </xdr:from>
    <xdr:to>
      <xdr:col>2</xdr:col>
      <xdr:colOff>609600</xdr:colOff>
      <xdr:row>171</xdr:row>
      <xdr:rowOff>617220</xdr:rowOff>
    </xdr:to>
    <xdr:pic>
      <xdr:nvPicPr>
        <xdr:cNvPr id="42" name="Рисунок 140" descr="acces-mitto_2_replay_12v_300px.pn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 rot="477873">
          <a:off x="2865120" y="91737180"/>
          <a:ext cx="76200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695416</xdr:colOff>
      <xdr:row>173</xdr:row>
      <xdr:rowOff>28440</xdr:rowOff>
    </xdr:from>
    <xdr:to>
      <xdr:col>2</xdr:col>
      <xdr:colOff>1109673</xdr:colOff>
      <xdr:row>174</xdr:row>
      <xdr:rowOff>25696</xdr:rowOff>
    </xdr:to>
    <xdr:pic>
      <xdr:nvPicPr>
        <xdr:cNvPr id="43" name="Рисунок 141" descr="D113674_00001_01_clonix_2e_128_300px.pn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 rot="-1904649">
          <a:off x="3248116" y="93411540"/>
          <a:ext cx="414257" cy="816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422910</xdr:colOff>
      <xdr:row>174</xdr:row>
      <xdr:rowOff>127635</xdr:rowOff>
    </xdr:from>
    <xdr:to>
      <xdr:col>2</xdr:col>
      <xdr:colOff>1314450</xdr:colOff>
      <xdr:row>174</xdr:row>
      <xdr:rowOff>592455</xdr:rowOff>
    </xdr:to>
    <xdr:pic>
      <xdr:nvPicPr>
        <xdr:cNvPr id="44" name="Picture 11" descr="http://files.bftrus.ru/Marketing/foto_products/acces-bft/acces-clonix2_300px.pn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975610" y="94329885"/>
          <a:ext cx="89154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312420</xdr:colOff>
      <xdr:row>175</xdr:row>
      <xdr:rowOff>91440</xdr:rowOff>
    </xdr:from>
    <xdr:to>
      <xdr:col>2</xdr:col>
      <xdr:colOff>1238250</xdr:colOff>
      <xdr:row>175</xdr:row>
      <xdr:rowOff>571500</xdr:rowOff>
    </xdr:to>
    <xdr:pic>
      <xdr:nvPicPr>
        <xdr:cNvPr id="45" name="Picture 11" descr="http://files.bftrus.ru/Marketing/foto_products/acces-bft/acces-clonix2_300px.pn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865120" y="94960440"/>
          <a:ext cx="925830" cy="480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177</xdr:row>
      <xdr:rowOff>74295</xdr:rowOff>
    </xdr:from>
    <xdr:to>
      <xdr:col>2</xdr:col>
      <xdr:colOff>866775</xdr:colOff>
      <xdr:row>178</xdr:row>
      <xdr:rowOff>5714</xdr:rowOff>
    </xdr:to>
    <xdr:pic>
      <xdr:nvPicPr>
        <xdr:cNvPr id="46" name="Рисунок 143" descr="acces-clonix_4rte_300px.pn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809875" y="96181545"/>
          <a:ext cx="609600" cy="6362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876300</xdr:colOff>
      <xdr:row>179</xdr:row>
      <xdr:rowOff>952500</xdr:rowOff>
    </xdr:from>
    <xdr:to>
      <xdr:col>2</xdr:col>
      <xdr:colOff>876300</xdr:colOff>
      <xdr:row>180</xdr:row>
      <xdr:rowOff>464823</xdr:rowOff>
    </xdr:to>
    <xdr:pic>
      <xdr:nvPicPr>
        <xdr:cNvPr id="47" name="Picture 12" descr="http://files.bftrus.ru/Marketing/foto_products/acces-bft/acces-ael433_300px.png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3642360" y="98709480"/>
          <a:ext cx="640080" cy="815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186</xdr:row>
      <xdr:rowOff>68580</xdr:rowOff>
    </xdr:from>
    <xdr:to>
      <xdr:col>2</xdr:col>
      <xdr:colOff>933450</xdr:colOff>
      <xdr:row>187</xdr:row>
      <xdr:rowOff>426719</xdr:rowOff>
    </xdr:to>
    <xdr:pic>
      <xdr:nvPicPr>
        <xdr:cNvPr id="48" name="Рисунок 144" descr="acces-seletto_e_300px.pn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933700" y="102128955"/>
          <a:ext cx="552450" cy="758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</xdr:colOff>
      <xdr:row>184</xdr:row>
      <xdr:rowOff>76200</xdr:rowOff>
    </xdr:from>
    <xdr:to>
      <xdr:col>2</xdr:col>
      <xdr:colOff>857250</xdr:colOff>
      <xdr:row>185</xdr:row>
      <xdr:rowOff>373381</xdr:rowOff>
    </xdr:to>
    <xdr:pic>
      <xdr:nvPicPr>
        <xdr:cNvPr id="49" name="Рисунок 145" descr="acces-seletto_300px.pn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849880" y="101260275"/>
          <a:ext cx="560070" cy="6972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419099</xdr:colOff>
      <xdr:row>193</xdr:row>
      <xdr:rowOff>60960</xdr:rowOff>
    </xdr:from>
    <xdr:to>
      <xdr:col>2</xdr:col>
      <xdr:colOff>1095374</xdr:colOff>
      <xdr:row>193</xdr:row>
      <xdr:rowOff>784860</xdr:rowOff>
    </xdr:to>
    <xdr:pic>
      <xdr:nvPicPr>
        <xdr:cNvPr id="50" name="Picture 459" descr="http://files.bftrus.ru/Marketing/foto_products/acces-bft/acces-rme_1_bt_300px.pn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971799" y="107179110"/>
          <a:ext cx="6762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502920</xdr:colOff>
      <xdr:row>200</xdr:row>
      <xdr:rowOff>60960</xdr:rowOff>
    </xdr:from>
    <xdr:to>
      <xdr:col>2</xdr:col>
      <xdr:colOff>952500</xdr:colOff>
      <xdr:row>200</xdr:row>
      <xdr:rowOff>807720</xdr:rowOff>
    </xdr:to>
    <xdr:pic>
      <xdr:nvPicPr>
        <xdr:cNvPr id="51" name="Рисунок 149" descr="acces-cellula_FLX_(accesa)_300px.pn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055620" y="111693960"/>
          <a:ext cx="44958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201</xdr:row>
      <xdr:rowOff>68580</xdr:rowOff>
    </xdr:from>
    <xdr:to>
      <xdr:col>2</xdr:col>
      <xdr:colOff>895350</xdr:colOff>
      <xdr:row>202</xdr:row>
      <xdr:rowOff>7623</xdr:rowOff>
    </xdr:to>
    <xdr:pic>
      <xdr:nvPicPr>
        <xdr:cNvPr id="52" name="Рисунок 150" descr="acces-dcw_300px.pn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781300" y="112520730"/>
          <a:ext cx="666750" cy="6343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209</xdr:row>
      <xdr:rowOff>53340</xdr:rowOff>
    </xdr:from>
    <xdr:to>
      <xdr:col>2</xdr:col>
      <xdr:colOff>609600</xdr:colOff>
      <xdr:row>210</xdr:row>
      <xdr:rowOff>99060</xdr:rowOff>
    </xdr:to>
    <xdr:pic>
      <xdr:nvPicPr>
        <xdr:cNvPr id="53" name="Рисунок 152" descr="Lampeggiante_DEF_300px.png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3375660" y="118673880"/>
          <a:ext cx="541020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111760</xdr:colOff>
      <xdr:row>213</xdr:row>
      <xdr:rowOff>673100</xdr:rowOff>
    </xdr:from>
    <xdr:to>
      <xdr:col>2</xdr:col>
      <xdr:colOff>774700</xdr:colOff>
      <xdr:row>215</xdr:row>
      <xdr:rowOff>109219</xdr:rowOff>
    </xdr:to>
    <xdr:pic>
      <xdr:nvPicPr>
        <xdr:cNvPr id="55" name="Рисунок 154" descr="acces-B_00_R02_300px.pn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562860" y="117792500"/>
          <a:ext cx="662940" cy="744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204</xdr:row>
      <xdr:rowOff>41910</xdr:rowOff>
    </xdr:from>
    <xdr:to>
      <xdr:col>2</xdr:col>
      <xdr:colOff>714375</xdr:colOff>
      <xdr:row>204</xdr:row>
      <xdr:rowOff>586739</xdr:rowOff>
    </xdr:to>
    <xdr:pic>
      <xdr:nvPicPr>
        <xdr:cNvPr id="56" name="Рисунок 155" descr="acces-s_rflp_300px.pn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790825" y="114189510"/>
          <a:ext cx="476250" cy="5448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998220</xdr:colOff>
      <xdr:row>202</xdr:row>
      <xdr:rowOff>121920</xdr:rowOff>
    </xdr:from>
    <xdr:to>
      <xdr:col>2</xdr:col>
      <xdr:colOff>998220</xdr:colOff>
      <xdr:row>203</xdr:row>
      <xdr:rowOff>297177</xdr:rowOff>
    </xdr:to>
    <xdr:pic>
      <xdr:nvPicPr>
        <xdr:cNvPr id="57" name="Рисунок 156" descr="acces-rfl_300px.png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3764280" y="113096040"/>
          <a:ext cx="49530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207</xdr:row>
      <xdr:rowOff>0</xdr:rowOff>
    </xdr:from>
    <xdr:to>
      <xdr:col>2</xdr:col>
      <xdr:colOff>685800</xdr:colOff>
      <xdr:row>208</xdr:row>
      <xdr:rowOff>147126</xdr:rowOff>
    </xdr:to>
    <xdr:pic>
      <xdr:nvPicPr>
        <xdr:cNvPr id="58" name="Рисунок 157" descr="acces-csc_130_300px.png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3451860" y="115953540"/>
          <a:ext cx="419100" cy="967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396239</xdr:colOff>
      <xdr:row>207</xdr:row>
      <xdr:rowOff>38100</xdr:rowOff>
    </xdr:from>
    <xdr:to>
      <xdr:col>2</xdr:col>
      <xdr:colOff>1171574</xdr:colOff>
      <xdr:row>207</xdr:row>
      <xdr:rowOff>807720</xdr:rowOff>
    </xdr:to>
    <xdr:pic>
      <xdr:nvPicPr>
        <xdr:cNvPr id="59" name="Picture 1" descr="http://bftrus.ru/images/products/parky_light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948939" y="117176550"/>
          <a:ext cx="775335" cy="769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922020</xdr:colOff>
      <xdr:row>217</xdr:row>
      <xdr:rowOff>60960</xdr:rowOff>
    </xdr:from>
    <xdr:to>
      <xdr:col>2</xdr:col>
      <xdr:colOff>922020</xdr:colOff>
      <xdr:row>217</xdr:row>
      <xdr:rowOff>800100</xdr:rowOff>
    </xdr:to>
    <xdr:pic>
      <xdr:nvPicPr>
        <xdr:cNvPr id="60" name="Рисунок 159" descr="acces-ebp_300px.png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3688080" y="123939300"/>
          <a:ext cx="342900" cy="739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218</xdr:row>
      <xdr:rowOff>38100</xdr:rowOff>
    </xdr:from>
    <xdr:to>
      <xdr:col>2</xdr:col>
      <xdr:colOff>647700</xdr:colOff>
      <xdr:row>218</xdr:row>
      <xdr:rowOff>762000</xdr:rowOff>
    </xdr:to>
    <xdr:pic>
      <xdr:nvPicPr>
        <xdr:cNvPr id="61" name="Picture 1024" descr="http://files.bftrus.ru/Marketing/foto_products/acces-bft/acces-me_bt_300px.png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 rot="900000">
          <a:off x="3413760" y="124739400"/>
          <a:ext cx="876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304799</xdr:colOff>
      <xdr:row>219</xdr:row>
      <xdr:rowOff>106680</xdr:rowOff>
    </xdr:from>
    <xdr:to>
      <xdr:col>2</xdr:col>
      <xdr:colOff>981074</xdr:colOff>
      <xdr:row>219</xdr:row>
      <xdr:rowOff>762000</xdr:rowOff>
    </xdr:to>
    <xdr:pic>
      <xdr:nvPicPr>
        <xdr:cNvPr id="62" name="Picture 1025" descr="http://files.bftrus.ru/Marketing/foto_products/acces-bft/acces-me_300px.pn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857499" y="125770005"/>
          <a:ext cx="676275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739140</xdr:colOff>
      <xdr:row>220</xdr:row>
      <xdr:rowOff>266700</xdr:rowOff>
    </xdr:from>
    <xdr:to>
      <xdr:col>2</xdr:col>
      <xdr:colOff>739140</xdr:colOff>
      <xdr:row>220</xdr:row>
      <xdr:rowOff>563880</xdr:rowOff>
    </xdr:to>
    <xdr:pic>
      <xdr:nvPicPr>
        <xdr:cNvPr id="63" name="Picture 1026" descr="http://files.bftrus.ru/Marketing/foto_products/acces-bft/acces-cls_300px.png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 rot="3600000">
          <a:off x="3539490" y="126579630"/>
          <a:ext cx="297180" cy="365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223</xdr:row>
      <xdr:rowOff>45720</xdr:rowOff>
    </xdr:from>
    <xdr:to>
      <xdr:col>2</xdr:col>
      <xdr:colOff>1123950</xdr:colOff>
      <xdr:row>223</xdr:row>
      <xdr:rowOff>807720</xdr:rowOff>
    </xdr:to>
    <xdr:pic>
      <xdr:nvPicPr>
        <xdr:cNvPr id="64" name="Picture 1027" descr="http://files.bftrus.ru/Marketing/foto_products/acces-bft/acces-cb_eos_300px.pn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727960" y="127852170"/>
          <a:ext cx="94869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224</xdr:row>
      <xdr:rowOff>114300</xdr:rowOff>
    </xdr:from>
    <xdr:to>
      <xdr:col>2</xdr:col>
      <xdr:colOff>609600</xdr:colOff>
      <xdr:row>224</xdr:row>
      <xdr:rowOff>762000</xdr:rowOff>
    </xdr:to>
    <xdr:pic>
      <xdr:nvPicPr>
        <xdr:cNvPr id="65" name="Picture 1028" descr="http://files.bftrus.ru/Marketing/foto_products/acces-bft/acces-sb_bat_300px.pn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804160" y="128610360"/>
          <a:ext cx="172974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226</xdr:row>
      <xdr:rowOff>167640</xdr:rowOff>
    </xdr:from>
    <xdr:to>
      <xdr:col>2</xdr:col>
      <xdr:colOff>1162050</xdr:colOff>
      <xdr:row>227</xdr:row>
      <xdr:rowOff>6349</xdr:rowOff>
    </xdr:to>
    <xdr:pic>
      <xdr:nvPicPr>
        <xdr:cNvPr id="66" name="Picture 1029" descr="http://files.bftrus.ru/Marketing/foto_products/acces-bft/acces-bt_bat_2_300px.pn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697480" y="130431540"/>
          <a:ext cx="1017270" cy="651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227</xdr:row>
      <xdr:rowOff>76200</xdr:rowOff>
    </xdr:from>
    <xdr:to>
      <xdr:col>2</xdr:col>
      <xdr:colOff>990600</xdr:colOff>
      <xdr:row>227</xdr:row>
      <xdr:rowOff>800100</xdr:rowOff>
    </xdr:to>
    <xdr:pic>
      <xdr:nvPicPr>
        <xdr:cNvPr id="67" name="Picture 1030" descr="http://files.bftrus.ru/Marketing/foto_products/acces-bft/acces-bt_bat_300px.pn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819400" y="13115925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266699</xdr:colOff>
      <xdr:row>230</xdr:row>
      <xdr:rowOff>83820</xdr:rowOff>
    </xdr:from>
    <xdr:to>
      <xdr:col>2</xdr:col>
      <xdr:colOff>1304925</xdr:colOff>
      <xdr:row>230</xdr:row>
      <xdr:rowOff>678180</xdr:rowOff>
    </xdr:to>
    <xdr:pic>
      <xdr:nvPicPr>
        <xdr:cNvPr id="68" name="Picture 1031" descr="http://files.bftrus.ru/Marketing/foto_products/acces-bft/acces-virgo_bat_300px.pn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819399" y="133738620"/>
          <a:ext cx="1038226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379094</xdr:colOff>
      <xdr:row>231</xdr:row>
      <xdr:rowOff>76200</xdr:rowOff>
    </xdr:from>
    <xdr:to>
      <xdr:col>2</xdr:col>
      <xdr:colOff>1104899</xdr:colOff>
      <xdr:row>231</xdr:row>
      <xdr:rowOff>746760</xdr:rowOff>
    </xdr:to>
    <xdr:pic>
      <xdr:nvPicPr>
        <xdr:cNvPr id="69" name="Picture 1032" descr="http://files.bftrus.ru/Marketing/foto_products/acces-bft/acces-stoppy_bat_300px.pn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931794" y="134550150"/>
          <a:ext cx="725805" cy="6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312419</xdr:colOff>
      <xdr:row>234</xdr:row>
      <xdr:rowOff>22860</xdr:rowOff>
    </xdr:from>
    <xdr:to>
      <xdr:col>2</xdr:col>
      <xdr:colOff>923924</xdr:colOff>
      <xdr:row>234</xdr:row>
      <xdr:rowOff>807720</xdr:rowOff>
    </xdr:to>
    <xdr:pic>
      <xdr:nvPicPr>
        <xdr:cNvPr id="70" name="Picture 8" descr="http://files.bftrus.ru/Marketing/foto_products/acces-bft/acces-PROXIMA_300px.pn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865119" y="135706485"/>
          <a:ext cx="61150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455929</xdr:colOff>
      <xdr:row>212</xdr:row>
      <xdr:rowOff>460180</xdr:rowOff>
    </xdr:from>
    <xdr:to>
      <xdr:col>2</xdr:col>
      <xdr:colOff>1463675</xdr:colOff>
      <xdr:row>214</xdr:row>
      <xdr:rowOff>66477</xdr:rowOff>
    </xdr:to>
    <xdr:pic>
      <xdr:nvPicPr>
        <xdr:cNvPr id="71" name="Рисунок 174" descr="acces-B_00_R01_300px.pn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908006" y="116010642"/>
          <a:ext cx="1007746" cy="1071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259080</xdr:colOff>
      <xdr:row>302</xdr:row>
      <xdr:rowOff>114300</xdr:rowOff>
    </xdr:from>
    <xdr:to>
      <xdr:col>2</xdr:col>
      <xdr:colOff>1162050</xdr:colOff>
      <xdr:row>302</xdr:row>
      <xdr:rowOff>693420</xdr:rowOff>
    </xdr:to>
    <xdr:pic>
      <xdr:nvPicPr>
        <xdr:cNvPr id="72" name="Picture 577" descr="http://files.bftrus.ru/Marketing/foto_products/acces-bft/acces-ell_3_300px.pn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811780" y="171154725"/>
          <a:ext cx="90297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365759</xdr:colOff>
      <xdr:row>303</xdr:row>
      <xdr:rowOff>83820</xdr:rowOff>
    </xdr:from>
    <xdr:to>
      <xdr:col>2</xdr:col>
      <xdr:colOff>914400</xdr:colOff>
      <xdr:row>303</xdr:row>
      <xdr:rowOff>678180</xdr:rowOff>
    </xdr:to>
    <xdr:pic>
      <xdr:nvPicPr>
        <xdr:cNvPr id="73" name="Picture 578" descr="http://files.bftrus.ru/Marketing/foto_products/acces-bft/acces-mcl_pca6_300px.pn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918459" y="171924345"/>
          <a:ext cx="548641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409574</xdr:colOff>
      <xdr:row>304</xdr:row>
      <xdr:rowOff>93345</xdr:rowOff>
    </xdr:from>
    <xdr:to>
      <xdr:col>2</xdr:col>
      <xdr:colOff>923925</xdr:colOff>
      <xdr:row>304</xdr:row>
      <xdr:rowOff>702945</xdr:rowOff>
    </xdr:to>
    <xdr:pic>
      <xdr:nvPicPr>
        <xdr:cNvPr id="74" name="Picture 578" descr="http://files.bftrus.ru/Marketing/foto_products/acces-bft/acces-mcl_pca6_300px.pn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962274" y="172733970"/>
          <a:ext cx="514351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260985</xdr:colOff>
      <xdr:row>306</xdr:row>
      <xdr:rowOff>112395</xdr:rowOff>
    </xdr:from>
    <xdr:to>
      <xdr:col>2</xdr:col>
      <xdr:colOff>1419225</xdr:colOff>
      <xdr:row>306</xdr:row>
      <xdr:rowOff>760095</xdr:rowOff>
    </xdr:to>
    <xdr:pic>
      <xdr:nvPicPr>
        <xdr:cNvPr id="75" name="Picture 1026" descr="http://files.bftrus.ru/Marketing/foto_products/acces-bft/acces-kit_moovi_light_1_300px.pn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813685" y="174353220"/>
          <a:ext cx="115824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99060</xdr:colOff>
      <xdr:row>307</xdr:row>
      <xdr:rowOff>114300</xdr:rowOff>
    </xdr:from>
    <xdr:to>
      <xdr:col>2</xdr:col>
      <xdr:colOff>1543050</xdr:colOff>
      <xdr:row>307</xdr:row>
      <xdr:rowOff>739140</xdr:rowOff>
    </xdr:to>
    <xdr:pic>
      <xdr:nvPicPr>
        <xdr:cNvPr id="76" name="Picture 1026" descr="http://files.bftrus.ru/Marketing/foto_products/acces-bft/acces-kit_moovi_light_1_300px.pn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651760" y="175155225"/>
          <a:ext cx="1443990" cy="624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419099</xdr:colOff>
      <xdr:row>308</xdr:row>
      <xdr:rowOff>83820</xdr:rowOff>
    </xdr:from>
    <xdr:to>
      <xdr:col>2</xdr:col>
      <xdr:colOff>1209674</xdr:colOff>
      <xdr:row>308</xdr:row>
      <xdr:rowOff>678180</xdr:rowOff>
    </xdr:to>
    <xdr:pic>
      <xdr:nvPicPr>
        <xdr:cNvPr id="77" name="Picture 1027" descr="http://files.bftrus.ru/Marketing/foto_products/acces-bft/acces-kit_moovi_130_300px.pn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971799" y="175924845"/>
          <a:ext cx="790575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464820</xdr:colOff>
      <xdr:row>311</xdr:row>
      <xdr:rowOff>160020</xdr:rowOff>
    </xdr:from>
    <xdr:to>
      <xdr:col>2</xdr:col>
      <xdr:colOff>1009650</xdr:colOff>
      <xdr:row>311</xdr:row>
      <xdr:rowOff>784860</xdr:rowOff>
    </xdr:to>
    <xdr:pic>
      <xdr:nvPicPr>
        <xdr:cNvPr id="78" name="Рисунок 179" descr="acces-bm_300px.pn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3017520" y="177429795"/>
          <a:ext cx="544830" cy="624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312</xdr:row>
      <xdr:rowOff>45720</xdr:rowOff>
    </xdr:from>
    <xdr:to>
      <xdr:col>2</xdr:col>
      <xdr:colOff>1009650</xdr:colOff>
      <xdr:row>312</xdr:row>
      <xdr:rowOff>731520</xdr:rowOff>
    </xdr:to>
    <xdr:pic>
      <xdr:nvPicPr>
        <xdr:cNvPr id="79" name="Picture 1028" descr="http://files.bftrus.ru/Marketing/foto_products/acces-bft/acces-scs1_300px.pn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895600" y="178115595"/>
          <a:ext cx="6667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304799</xdr:colOff>
      <xdr:row>313</xdr:row>
      <xdr:rowOff>106680</xdr:rowOff>
    </xdr:from>
    <xdr:to>
      <xdr:col>2</xdr:col>
      <xdr:colOff>1171574</xdr:colOff>
      <xdr:row>313</xdr:row>
      <xdr:rowOff>762000</xdr:rowOff>
    </xdr:to>
    <xdr:pic>
      <xdr:nvPicPr>
        <xdr:cNvPr id="80" name="Picture 1029" descr="http://files.bftrus.ru/Marketing/foto_products/acces-bft/acces-att_300px.pn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857499" y="179052855"/>
          <a:ext cx="866775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312419</xdr:colOff>
      <xdr:row>314</xdr:row>
      <xdr:rowOff>45720</xdr:rowOff>
    </xdr:from>
    <xdr:to>
      <xdr:col>2</xdr:col>
      <xdr:colOff>1247774</xdr:colOff>
      <xdr:row>314</xdr:row>
      <xdr:rowOff>708660</xdr:rowOff>
    </xdr:to>
    <xdr:pic>
      <xdr:nvPicPr>
        <xdr:cNvPr id="81" name="Picture 1029" descr="http://files.bftrus.ru/Marketing/foto_products/acces-bft/acces-att_300px.pn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865119" y="179791995"/>
          <a:ext cx="935355" cy="662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312419</xdr:colOff>
      <xdr:row>315</xdr:row>
      <xdr:rowOff>38100</xdr:rowOff>
    </xdr:from>
    <xdr:to>
      <xdr:col>2</xdr:col>
      <xdr:colOff>1238250</xdr:colOff>
      <xdr:row>315</xdr:row>
      <xdr:rowOff>693420</xdr:rowOff>
    </xdr:to>
    <xdr:pic>
      <xdr:nvPicPr>
        <xdr:cNvPr id="82" name="Picture 1029" descr="http://files.bftrus.ru/Marketing/foto_products/acces-bft/acces-att_300px.pn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865119" y="180584475"/>
          <a:ext cx="925831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342899</xdr:colOff>
      <xdr:row>316</xdr:row>
      <xdr:rowOff>121920</xdr:rowOff>
    </xdr:from>
    <xdr:to>
      <xdr:col>2</xdr:col>
      <xdr:colOff>1019174</xdr:colOff>
      <xdr:row>316</xdr:row>
      <xdr:rowOff>716280</xdr:rowOff>
    </xdr:to>
    <xdr:pic>
      <xdr:nvPicPr>
        <xdr:cNvPr id="83" name="Picture 578" descr="http://files.bftrus.ru/Marketing/foto_products/acces-bft/acces-mcl_pca6_300px.pn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895599" y="182268495"/>
          <a:ext cx="676275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317</xdr:row>
      <xdr:rowOff>83820</xdr:rowOff>
    </xdr:from>
    <xdr:to>
      <xdr:col>2</xdr:col>
      <xdr:colOff>1123950</xdr:colOff>
      <xdr:row>317</xdr:row>
      <xdr:rowOff>678180</xdr:rowOff>
    </xdr:to>
    <xdr:pic>
      <xdr:nvPicPr>
        <xdr:cNvPr id="84" name="Picture 578" descr="http://files.bftrus.ru/Marketing/foto_products/acces-bft/acces-mcl_pca6_300px.pn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857500" y="183030495"/>
          <a:ext cx="819150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320</xdr:row>
      <xdr:rowOff>152400</xdr:rowOff>
    </xdr:from>
    <xdr:to>
      <xdr:col>2</xdr:col>
      <xdr:colOff>1276350</xdr:colOff>
      <xdr:row>320</xdr:row>
      <xdr:rowOff>731520</xdr:rowOff>
    </xdr:to>
    <xdr:pic>
      <xdr:nvPicPr>
        <xdr:cNvPr id="85" name="Picture 1031" descr="http://files.bftrus.ru/Marketing/foto_products/acces-bft/acces-kit_scheda_mcl_300px.pn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070860" y="185499375"/>
          <a:ext cx="75819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213359</xdr:colOff>
      <xdr:row>319</xdr:row>
      <xdr:rowOff>83820</xdr:rowOff>
    </xdr:from>
    <xdr:to>
      <xdr:col>2</xdr:col>
      <xdr:colOff>1076324</xdr:colOff>
      <xdr:row>319</xdr:row>
      <xdr:rowOff>731520</xdr:rowOff>
    </xdr:to>
    <xdr:pic>
      <xdr:nvPicPr>
        <xdr:cNvPr id="86" name="Picture 1026" descr="http://files.bftrus.ru/Marketing/foto_products/acces-bft/acces-kit_moovi_light_1_300px.pn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766059" y="184630695"/>
          <a:ext cx="86296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321</xdr:row>
      <xdr:rowOff>83820</xdr:rowOff>
    </xdr:from>
    <xdr:to>
      <xdr:col>2</xdr:col>
      <xdr:colOff>1238250</xdr:colOff>
      <xdr:row>321</xdr:row>
      <xdr:rowOff>792480</xdr:rowOff>
    </xdr:to>
    <xdr:pic>
      <xdr:nvPicPr>
        <xdr:cNvPr id="87" name="Picture 1032" descr="http://files.bftrus.ru/Marketing/foto_products/acces-bft/acces-mcl_lampo_300px.pn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781300" y="186230895"/>
          <a:ext cx="1009650" cy="708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609599</xdr:colOff>
      <xdr:row>322</xdr:row>
      <xdr:rowOff>106680</xdr:rowOff>
    </xdr:from>
    <xdr:to>
      <xdr:col>2</xdr:col>
      <xdr:colOff>1209674</xdr:colOff>
      <xdr:row>322</xdr:row>
      <xdr:rowOff>701040</xdr:rowOff>
    </xdr:to>
    <xdr:pic>
      <xdr:nvPicPr>
        <xdr:cNvPr id="88" name="Picture 1027" descr="http://files.bftrus.ru/Marketing/foto_products/acces-bft/acces-kit_moovi_130_300px.pn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 flipH="1">
          <a:off x="3162299" y="187053855"/>
          <a:ext cx="600075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590331</xdr:colOff>
      <xdr:row>299</xdr:row>
      <xdr:rowOff>534336</xdr:rowOff>
    </xdr:from>
    <xdr:to>
      <xdr:col>2</xdr:col>
      <xdr:colOff>1329940</xdr:colOff>
      <xdr:row>301</xdr:row>
      <xdr:rowOff>168578</xdr:rowOff>
    </xdr:to>
    <xdr:pic>
      <xdr:nvPicPr>
        <xdr:cNvPr id="89" name="Рисунок 205" descr="ell-46-64_300px.pn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 rot="2144367">
          <a:off x="3143031" y="169174461"/>
          <a:ext cx="739609" cy="1234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516787</xdr:colOff>
      <xdr:row>298</xdr:row>
      <xdr:rowOff>589153</xdr:rowOff>
    </xdr:from>
    <xdr:to>
      <xdr:col>2</xdr:col>
      <xdr:colOff>1484629</xdr:colOff>
      <xdr:row>300</xdr:row>
      <xdr:rowOff>215774</xdr:rowOff>
    </xdr:to>
    <xdr:pic>
      <xdr:nvPicPr>
        <xdr:cNvPr id="90" name="Рисунок 206" descr="ell-46-64_300px.pn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 rot="2144367">
          <a:off x="3069487" y="168419653"/>
          <a:ext cx="967842" cy="1236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434339</xdr:colOff>
      <xdr:row>208</xdr:row>
      <xdr:rowOff>7620</xdr:rowOff>
    </xdr:from>
    <xdr:to>
      <xdr:col>2</xdr:col>
      <xdr:colOff>1085850</xdr:colOff>
      <xdr:row>208</xdr:row>
      <xdr:rowOff>807720</xdr:rowOff>
    </xdr:to>
    <xdr:pic>
      <xdr:nvPicPr>
        <xdr:cNvPr id="91" name="Рисунок 247" descr="acnsem3l.gif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987039" y="117965220"/>
          <a:ext cx="651511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650633</xdr:colOff>
      <xdr:row>188</xdr:row>
      <xdr:rowOff>257175</xdr:rowOff>
    </xdr:from>
    <xdr:to>
      <xdr:col>2</xdr:col>
      <xdr:colOff>1181100</xdr:colOff>
      <xdr:row>189</xdr:row>
      <xdr:rowOff>358136</xdr:rowOff>
    </xdr:to>
    <xdr:pic>
      <xdr:nvPicPr>
        <xdr:cNvPr id="92" name="Рисунок 252" descr="d113704_01_compass_slim_300px.pn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203333" y="103222425"/>
          <a:ext cx="530467" cy="539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194</xdr:row>
      <xdr:rowOff>55245</xdr:rowOff>
    </xdr:from>
    <xdr:to>
      <xdr:col>2</xdr:col>
      <xdr:colOff>1104900</xdr:colOff>
      <xdr:row>194</xdr:row>
      <xdr:rowOff>794385</xdr:rowOff>
    </xdr:to>
    <xdr:pic>
      <xdr:nvPicPr>
        <xdr:cNvPr id="94" name="Picture 459" descr="http://files.bftrus.ru/Marketing/foto_products/acces-bft/acces-rme_1_bt_300px.pn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3048000" y="107992545"/>
          <a:ext cx="609600" cy="739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518159</xdr:colOff>
      <xdr:row>298</xdr:row>
      <xdr:rowOff>38100</xdr:rowOff>
    </xdr:from>
    <xdr:to>
      <xdr:col>2</xdr:col>
      <xdr:colOff>1285874</xdr:colOff>
      <xdr:row>298</xdr:row>
      <xdr:rowOff>792480</xdr:rowOff>
    </xdr:to>
    <xdr:pic>
      <xdr:nvPicPr>
        <xdr:cNvPr id="95" name="Рисунок 263" descr="mbu03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3070859" y="167868600"/>
          <a:ext cx="767715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190</xdr:row>
      <xdr:rowOff>22860</xdr:rowOff>
    </xdr:from>
    <xdr:to>
      <xdr:col>2</xdr:col>
      <xdr:colOff>1333500</xdr:colOff>
      <xdr:row>190</xdr:row>
      <xdr:rowOff>822960</xdr:rowOff>
    </xdr:to>
    <xdr:pic>
      <xdr:nvPicPr>
        <xdr:cNvPr id="96" name="Рисунок 264" descr="sos_300px.pn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2628900" y="104702610"/>
          <a:ext cx="12573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419099</xdr:colOff>
      <xdr:row>190</xdr:row>
      <xdr:rowOff>828675</xdr:rowOff>
    </xdr:from>
    <xdr:to>
      <xdr:col>2</xdr:col>
      <xdr:colOff>1019175</xdr:colOff>
      <xdr:row>191</xdr:row>
      <xdr:rowOff>784860</xdr:rowOff>
    </xdr:to>
    <xdr:pic>
      <xdr:nvPicPr>
        <xdr:cNvPr id="97" name="Picture 458" descr="http://files.bftrus.ru/Marketing/foto_products/acces-bft/acces-spc_300px.pn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971799" y="105470325"/>
          <a:ext cx="600076" cy="794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297179</xdr:colOff>
      <xdr:row>229</xdr:row>
      <xdr:rowOff>106680</xdr:rowOff>
    </xdr:from>
    <xdr:to>
      <xdr:col>2</xdr:col>
      <xdr:colOff>1285875</xdr:colOff>
      <xdr:row>229</xdr:row>
      <xdr:rowOff>685800</xdr:rowOff>
    </xdr:to>
    <xdr:pic>
      <xdr:nvPicPr>
        <xdr:cNvPr id="98" name="Picture 1031" descr="http://files.bftrus.ru/Marketing/foto_products/acces-bft/acces-virgo_bat_300px.pn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849879" y="132942330"/>
          <a:ext cx="988696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266699</xdr:colOff>
      <xdr:row>228</xdr:row>
      <xdr:rowOff>121920</xdr:rowOff>
    </xdr:from>
    <xdr:to>
      <xdr:col>2</xdr:col>
      <xdr:colOff>1257300</xdr:colOff>
      <xdr:row>228</xdr:row>
      <xdr:rowOff>716280</xdr:rowOff>
    </xdr:to>
    <xdr:pic>
      <xdr:nvPicPr>
        <xdr:cNvPr id="99" name="Picture 1031" descr="http://files.bftrus.ru/Marketing/foto_products/acces-bft/acces-virgo_bat_300px.pn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819399" y="132138420"/>
          <a:ext cx="990601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441959</xdr:colOff>
      <xdr:row>305</xdr:row>
      <xdr:rowOff>39077</xdr:rowOff>
    </xdr:from>
    <xdr:to>
      <xdr:col>2</xdr:col>
      <xdr:colOff>1172308</xdr:colOff>
      <xdr:row>305</xdr:row>
      <xdr:rowOff>685800</xdr:rowOff>
    </xdr:to>
    <xdr:pic>
      <xdr:nvPicPr>
        <xdr:cNvPr id="100" name="Picture 1031" descr="http://files.bftrus.ru/Marketing/foto_products/acces-bft/acces-virgo_bat_300px.pn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894036" y="163273154"/>
          <a:ext cx="730349" cy="6467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318</xdr:row>
      <xdr:rowOff>152400</xdr:rowOff>
    </xdr:from>
    <xdr:to>
      <xdr:col>2</xdr:col>
      <xdr:colOff>1085850</xdr:colOff>
      <xdr:row>318</xdr:row>
      <xdr:rowOff>746760</xdr:rowOff>
    </xdr:to>
    <xdr:pic>
      <xdr:nvPicPr>
        <xdr:cNvPr id="101" name="Picture 1031" descr="http://files.bftrus.ru/Marketing/foto_products/acces-bft/acces-virgo_bat_300px.pn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895600" y="183899175"/>
          <a:ext cx="742950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100965</xdr:colOff>
      <xdr:row>161</xdr:row>
      <xdr:rowOff>140970</xdr:rowOff>
    </xdr:from>
    <xdr:to>
      <xdr:col>2</xdr:col>
      <xdr:colOff>1066801</xdr:colOff>
      <xdr:row>162</xdr:row>
      <xdr:rowOff>10376</xdr:rowOff>
    </xdr:to>
    <xdr:pic>
      <xdr:nvPicPr>
        <xdr:cNvPr id="102" name="Рисунок 136" descr="acces-rca_300px.pn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653665" y="86446995"/>
          <a:ext cx="965836" cy="507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179069</xdr:colOff>
      <xdr:row>162</xdr:row>
      <xdr:rowOff>83820</xdr:rowOff>
    </xdr:from>
    <xdr:to>
      <xdr:col>2</xdr:col>
      <xdr:colOff>1171574</xdr:colOff>
      <xdr:row>162</xdr:row>
      <xdr:rowOff>617220</xdr:rowOff>
    </xdr:to>
    <xdr:pic>
      <xdr:nvPicPr>
        <xdr:cNvPr id="103" name="Picture 4096" descr="http://files.bftrus.ru/Marketing/foto_products/acces-bft/acces-cor_40_300px.pn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731769" y="87028020"/>
          <a:ext cx="99250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280034</xdr:colOff>
      <xdr:row>164</xdr:row>
      <xdr:rowOff>53340</xdr:rowOff>
    </xdr:from>
    <xdr:to>
      <xdr:col>2</xdr:col>
      <xdr:colOff>1104899</xdr:colOff>
      <xdr:row>164</xdr:row>
      <xdr:rowOff>556260</xdr:rowOff>
    </xdr:to>
    <xdr:pic>
      <xdr:nvPicPr>
        <xdr:cNvPr id="104" name="Picture 4097" descr="http://files.bftrus.ru/Marketing/foto_products/acces-bft/acces-pegaso_ada_300px.pn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832734" y="88254840"/>
          <a:ext cx="824865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331048</xdr:colOff>
      <xdr:row>162</xdr:row>
      <xdr:rowOff>620652</xdr:rowOff>
    </xdr:from>
    <xdr:to>
      <xdr:col>2</xdr:col>
      <xdr:colOff>1121433</xdr:colOff>
      <xdr:row>163</xdr:row>
      <xdr:rowOff>548260</xdr:rowOff>
    </xdr:to>
    <xdr:pic>
      <xdr:nvPicPr>
        <xdr:cNvPr id="105" name="Picture 4098" descr="http://files.bftrus.ru/Marketing/foto_products/acces-bft/acces-pig_ulisse_300px.pn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 rot="6343695">
          <a:off x="2986524" y="87462076"/>
          <a:ext cx="584834" cy="790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396240</xdr:colOff>
      <xdr:row>166</xdr:row>
      <xdr:rowOff>236220</xdr:rowOff>
    </xdr:from>
    <xdr:to>
      <xdr:col>2</xdr:col>
      <xdr:colOff>1123950</xdr:colOff>
      <xdr:row>168</xdr:row>
      <xdr:rowOff>30479</xdr:rowOff>
    </xdr:to>
    <xdr:pic>
      <xdr:nvPicPr>
        <xdr:cNvPr id="106" name="Изображение 1" descr="acces-mitto-b-rcb-02_300px.pn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948940" y="89333070"/>
          <a:ext cx="727710" cy="8134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169</xdr:row>
      <xdr:rowOff>1905</xdr:rowOff>
    </xdr:from>
    <xdr:to>
      <xdr:col>2</xdr:col>
      <xdr:colOff>1104900</xdr:colOff>
      <xdr:row>170</xdr:row>
      <xdr:rowOff>99060</xdr:rowOff>
    </xdr:to>
    <xdr:pic>
      <xdr:nvPicPr>
        <xdr:cNvPr id="107" name="Изображение 2" descr="acces-mitto-b-rcb-04_300px.pn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667000" y="90375105"/>
          <a:ext cx="990600" cy="802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1614804</xdr:colOff>
      <xdr:row>69</xdr:row>
      <xdr:rowOff>57150</xdr:rowOff>
    </xdr:from>
    <xdr:to>
      <xdr:col>2</xdr:col>
      <xdr:colOff>1752598</xdr:colOff>
      <xdr:row>73</xdr:row>
      <xdr:rowOff>67945</xdr:rowOff>
    </xdr:to>
    <xdr:pic>
      <xdr:nvPicPr>
        <xdr:cNvPr id="108" name="Изображение 2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414904" y="41878250"/>
          <a:ext cx="1788795" cy="1191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131445</xdr:colOff>
      <xdr:row>60</xdr:row>
      <xdr:rowOff>201930</xdr:rowOff>
    </xdr:from>
    <xdr:to>
      <xdr:col>2</xdr:col>
      <xdr:colOff>1704975</xdr:colOff>
      <xdr:row>64</xdr:row>
      <xdr:rowOff>32386</xdr:rowOff>
    </xdr:to>
    <xdr:pic>
      <xdr:nvPicPr>
        <xdr:cNvPr id="109" name="Изображение 3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684145" y="42464355"/>
          <a:ext cx="1573530" cy="1059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88901</xdr:colOff>
      <xdr:row>45</xdr:row>
      <xdr:rowOff>271145</xdr:rowOff>
    </xdr:from>
    <xdr:to>
      <xdr:col>2</xdr:col>
      <xdr:colOff>1698625</xdr:colOff>
      <xdr:row>48</xdr:row>
      <xdr:rowOff>140334</xdr:rowOff>
    </xdr:to>
    <xdr:pic>
      <xdr:nvPicPr>
        <xdr:cNvPr id="110" name="Изображение 1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540001" y="32859345"/>
          <a:ext cx="1609724" cy="732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929640</xdr:colOff>
      <xdr:row>170</xdr:row>
      <xdr:rowOff>22860</xdr:rowOff>
    </xdr:from>
    <xdr:to>
      <xdr:col>2</xdr:col>
      <xdr:colOff>929640</xdr:colOff>
      <xdr:row>171</xdr:row>
      <xdr:rowOff>76198</xdr:rowOff>
    </xdr:to>
    <xdr:pic>
      <xdr:nvPicPr>
        <xdr:cNvPr id="111" name="Изображение 253"/>
        <xdr:cNvPicPr>
          <a:picLocks noChangeAspect="1" noChangeArrowheads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 rot="-900000">
          <a:off x="3695700" y="90921840"/>
          <a:ext cx="754380" cy="792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8294</xdr:colOff>
      <xdr:row>119</xdr:row>
      <xdr:rowOff>139064</xdr:rowOff>
    </xdr:from>
    <xdr:to>
      <xdr:col>2</xdr:col>
      <xdr:colOff>1447800</xdr:colOff>
      <xdr:row>121</xdr:row>
      <xdr:rowOff>5568</xdr:rowOff>
    </xdr:to>
    <xdr:pic>
      <xdr:nvPicPr>
        <xdr:cNvPr id="112" name="Picture 1024" descr="http://files.bftrus.ru/Marketing/foto_products/automatics_bft/botticelli_eos120_300px.pn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560994" y="65747264"/>
          <a:ext cx="1439506" cy="8134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6</xdr:row>
      <xdr:rowOff>12448</xdr:rowOff>
    </xdr:from>
    <xdr:to>
      <xdr:col>2</xdr:col>
      <xdr:colOff>1046646</xdr:colOff>
      <xdr:row>6</xdr:row>
      <xdr:rowOff>639535</xdr:rowOff>
    </xdr:to>
    <xdr:pic>
      <xdr:nvPicPr>
        <xdr:cNvPr id="115" name="Рисунок 243" descr="http://android-vsem.org/uploads/posts/2013-06/1370584278_android-tethering.pn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517321" y="4271484"/>
          <a:ext cx="570396" cy="627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244</xdr:row>
      <xdr:rowOff>160020</xdr:rowOff>
    </xdr:from>
    <xdr:to>
      <xdr:col>2</xdr:col>
      <xdr:colOff>1219200</xdr:colOff>
      <xdr:row>246</xdr:row>
      <xdr:rowOff>236219</xdr:rowOff>
    </xdr:to>
    <xdr:pic>
      <xdr:nvPicPr>
        <xdr:cNvPr id="116" name="Рисунок 228" descr="http://oooklaster.ru/wp-content/uploads/2012/05/BFT-MOOVI-30-%D0%90%D0%B2%D1%82%D0%BE%D0%BC%D0%B0%D1%82%D0%B8%D1%87%D0%B5%D1%81%D0%BA%D0%B8%D0%B9-%D1%88%D0%BB%D0%B0%D0%B3%D0%B1%D0%B0%D1%83%D0%BC2.bmp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638425" y="140453745"/>
          <a:ext cx="11334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76199</xdr:colOff>
      <xdr:row>255</xdr:row>
      <xdr:rowOff>510540</xdr:rowOff>
    </xdr:from>
    <xdr:to>
      <xdr:col>2</xdr:col>
      <xdr:colOff>406399</xdr:colOff>
      <xdr:row>260</xdr:row>
      <xdr:rowOff>297181</xdr:rowOff>
    </xdr:to>
    <xdr:pic>
      <xdr:nvPicPr>
        <xdr:cNvPr id="117" name="Рисунок 263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876299" y="146052540"/>
          <a:ext cx="1981201" cy="23583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175407</xdr:colOff>
      <xdr:row>18</xdr:row>
      <xdr:rowOff>621078</xdr:rowOff>
    </xdr:from>
    <xdr:to>
      <xdr:col>2</xdr:col>
      <xdr:colOff>1436266</xdr:colOff>
      <xdr:row>20</xdr:row>
      <xdr:rowOff>382660</xdr:rowOff>
    </xdr:to>
    <xdr:pic>
      <xdr:nvPicPr>
        <xdr:cNvPr id="118" name="Рисунок 234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627484" y="13760693"/>
          <a:ext cx="1260859" cy="1471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1609725</xdr:colOff>
      <xdr:row>271</xdr:row>
      <xdr:rowOff>339090</xdr:rowOff>
    </xdr:from>
    <xdr:to>
      <xdr:col>3</xdr:col>
      <xdr:colOff>206374</xdr:colOff>
      <xdr:row>278</xdr:row>
      <xdr:rowOff>173355</xdr:rowOff>
    </xdr:to>
    <xdr:pic>
      <xdr:nvPicPr>
        <xdr:cNvPr id="119" name="Рисунок 4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409825" y="153310590"/>
          <a:ext cx="2095500" cy="26250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1280160</xdr:colOff>
      <xdr:row>138</xdr:row>
      <xdr:rowOff>91440</xdr:rowOff>
    </xdr:from>
    <xdr:to>
      <xdr:col>1</xdr:col>
      <xdr:colOff>1280160</xdr:colOff>
      <xdr:row>138</xdr:row>
      <xdr:rowOff>381000</xdr:rowOff>
    </xdr:to>
    <xdr:pic>
      <xdr:nvPicPr>
        <xdr:cNvPr id="120" name="Рисунок 9" descr="d-track-logo.png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080260" y="75590400"/>
          <a:ext cx="5105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144</xdr:row>
      <xdr:rowOff>55245</xdr:rowOff>
    </xdr:from>
    <xdr:to>
      <xdr:col>2</xdr:col>
      <xdr:colOff>771525</xdr:colOff>
      <xdr:row>145</xdr:row>
      <xdr:rowOff>321945</xdr:rowOff>
    </xdr:to>
    <xdr:pic>
      <xdr:nvPicPr>
        <xdr:cNvPr id="121" name="Рисунок 99" descr="d113612_00001_01_elmec_1_(aperta)_300px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714625" y="79646145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1165860</xdr:colOff>
      <xdr:row>143</xdr:row>
      <xdr:rowOff>45720</xdr:rowOff>
    </xdr:from>
    <xdr:to>
      <xdr:col>2</xdr:col>
      <xdr:colOff>1165860</xdr:colOff>
      <xdr:row>146</xdr:row>
      <xdr:rowOff>358142</xdr:rowOff>
    </xdr:to>
    <xdr:pic>
      <xdr:nvPicPr>
        <xdr:cNvPr id="122" name="Рисунок 124" descr="p925204_00002_01_pegaso_sb_300px.png"/>
        <xdr:cNvPicPr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3931920" y="79011780"/>
          <a:ext cx="518160" cy="1478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434339</xdr:colOff>
      <xdr:row>192</xdr:row>
      <xdr:rowOff>60960</xdr:rowOff>
    </xdr:from>
    <xdr:to>
      <xdr:col>2</xdr:col>
      <xdr:colOff>981074</xdr:colOff>
      <xdr:row>193</xdr:row>
      <xdr:rowOff>2</xdr:rowOff>
    </xdr:to>
    <xdr:pic>
      <xdr:nvPicPr>
        <xdr:cNvPr id="124" name="Рисунок 125" descr="acces-pegaso_up_control_5_300px.pn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 t="31213" r="39079"/>
        <a:stretch>
          <a:fillRect/>
        </a:stretch>
      </xdr:blipFill>
      <xdr:spPr bwMode="auto">
        <a:xfrm>
          <a:off x="2987039" y="106359960"/>
          <a:ext cx="546735" cy="758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301</xdr:row>
      <xdr:rowOff>137160</xdr:rowOff>
    </xdr:from>
    <xdr:to>
      <xdr:col>2</xdr:col>
      <xdr:colOff>1104900</xdr:colOff>
      <xdr:row>301</xdr:row>
      <xdr:rowOff>716280</xdr:rowOff>
    </xdr:to>
    <xdr:pic>
      <xdr:nvPicPr>
        <xdr:cNvPr id="125" name="Picture 577" descr="http://files.bftrus.ru/Marketing/foto_products/acces-bft/acces-ell_3_300px.pn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735580" y="170377485"/>
          <a:ext cx="92202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260985</xdr:colOff>
      <xdr:row>140</xdr:row>
      <xdr:rowOff>85725</xdr:rowOff>
    </xdr:from>
    <xdr:to>
      <xdr:col>2</xdr:col>
      <xdr:colOff>619125</xdr:colOff>
      <xdr:row>142</xdr:row>
      <xdr:rowOff>474344</xdr:rowOff>
    </xdr:to>
    <xdr:pic>
      <xdr:nvPicPr>
        <xdr:cNvPr id="126" name="Рисунок 124" descr="p925204_00002_01_pegaso_sb_300px.pn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813685" y="77809725"/>
          <a:ext cx="358140" cy="1283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18</xdr:row>
      <xdr:rowOff>22860</xdr:rowOff>
    </xdr:from>
    <xdr:to>
      <xdr:col>1</xdr:col>
      <xdr:colOff>1143000</xdr:colOff>
      <xdr:row>18</xdr:row>
      <xdr:rowOff>365760</xdr:rowOff>
    </xdr:to>
    <xdr:pic>
      <xdr:nvPicPr>
        <xdr:cNvPr id="127" name="Рисунок 9" descr="d-track-logo.pn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43100" y="17922240"/>
          <a:ext cx="48768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1082040</xdr:colOff>
      <xdr:row>18</xdr:row>
      <xdr:rowOff>845820</xdr:rowOff>
    </xdr:from>
    <xdr:to>
      <xdr:col>1</xdr:col>
      <xdr:colOff>1082040</xdr:colOff>
      <xdr:row>19</xdr:row>
      <xdr:rowOff>335280</xdr:rowOff>
    </xdr:to>
    <xdr:pic>
      <xdr:nvPicPr>
        <xdr:cNvPr id="128" name="Рисунок 9" descr="d-track-logo.pn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82140" y="18745200"/>
          <a:ext cx="49530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990600</xdr:colOff>
      <xdr:row>41</xdr:row>
      <xdr:rowOff>30480</xdr:rowOff>
    </xdr:from>
    <xdr:to>
      <xdr:col>1</xdr:col>
      <xdr:colOff>990600</xdr:colOff>
      <xdr:row>41</xdr:row>
      <xdr:rowOff>381000</xdr:rowOff>
    </xdr:to>
    <xdr:pic>
      <xdr:nvPicPr>
        <xdr:cNvPr id="129" name="Рисунок 9" descr="d-track-logo.pn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790700" y="33901380"/>
          <a:ext cx="48768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967740</xdr:colOff>
      <xdr:row>43</xdr:row>
      <xdr:rowOff>7620</xdr:rowOff>
    </xdr:from>
    <xdr:to>
      <xdr:col>1</xdr:col>
      <xdr:colOff>967740</xdr:colOff>
      <xdr:row>43</xdr:row>
      <xdr:rowOff>358140</xdr:rowOff>
    </xdr:to>
    <xdr:pic>
      <xdr:nvPicPr>
        <xdr:cNvPr id="130" name="Рисунок 9" descr="d-track-logo.pn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767840" y="35272980"/>
          <a:ext cx="48768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937260</xdr:colOff>
      <xdr:row>45</xdr:row>
      <xdr:rowOff>30480</xdr:rowOff>
    </xdr:from>
    <xdr:to>
      <xdr:col>1</xdr:col>
      <xdr:colOff>937260</xdr:colOff>
      <xdr:row>46</xdr:row>
      <xdr:rowOff>60958</xdr:rowOff>
    </xdr:to>
    <xdr:pic>
      <xdr:nvPicPr>
        <xdr:cNvPr id="131" name="Рисунок 9" descr="d-track-logo.pn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737360" y="36492180"/>
          <a:ext cx="48768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1059180</xdr:colOff>
      <xdr:row>32</xdr:row>
      <xdr:rowOff>0</xdr:rowOff>
    </xdr:from>
    <xdr:to>
      <xdr:col>1</xdr:col>
      <xdr:colOff>1059180</xdr:colOff>
      <xdr:row>32</xdr:row>
      <xdr:rowOff>356382</xdr:rowOff>
    </xdr:to>
    <xdr:pic>
      <xdr:nvPicPr>
        <xdr:cNvPr id="132" name="Рисунок 9" descr="d-track-logo.pn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859280" y="27835860"/>
          <a:ext cx="48006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670560</xdr:colOff>
      <xdr:row>61</xdr:row>
      <xdr:rowOff>7620</xdr:rowOff>
    </xdr:from>
    <xdr:to>
      <xdr:col>1</xdr:col>
      <xdr:colOff>670560</xdr:colOff>
      <xdr:row>62</xdr:row>
      <xdr:rowOff>60961</xdr:rowOff>
    </xdr:to>
    <xdr:pic>
      <xdr:nvPicPr>
        <xdr:cNvPr id="133" name="Рисунок 9" descr="d-track-logo.pn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70660" y="42306240"/>
          <a:ext cx="4724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868680</xdr:colOff>
      <xdr:row>67</xdr:row>
      <xdr:rowOff>137160</xdr:rowOff>
    </xdr:from>
    <xdr:to>
      <xdr:col>1</xdr:col>
      <xdr:colOff>868680</xdr:colOff>
      <xdr:row>68</xdr:row>
      <xdr:rowOff>182879</xdr:rowOff>
    </xdr:to>
    <xdr:pic>
      <xdr:nvPicPr>
        <xdr:cNvPr id="134" name="Рисунок 9" descr="d-track-logo.pn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68780" y="44965620"/>
          <a:ext cx="48768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982980</xdr:colOff>
      <xdr:row>140</xdr:row>
      <xdr:rowOff>274320</xdr:rowOff>
    </xdr:from>
    <xdr:to>
      <xdr:col>2</xdr:col>
      <xdr:colOff>982980</xdr:colOff>
      <xdr:row>142</xdr:row>
      <xdr:rowOff>38099</xdr:rowOff>
    </xdr:to>
    <xdr:pic>
      <xdr:nvPicPr>
        <xdr:cNvPr id="135" name="Рисунок 125" descr="acces-pegaso_up_control_5_300px.png"/>
        <xdr:cNvPicPr>
          <a:picLocks noChangeAspect="1"/>
        </xdr:cNvPicPr>
      </xdr:nvPicPr>
      <xdr:blipFill>
        <a:blip xmlns:r="http://schemas.openxmlformats.org/officeDocument/2006/relationships" r:embed="rId104"/>
        <a:srcRect t="31213" r="39079"/>
        <a:stretch>
          <a:fillRect/>
        </a:stretch>
      </xdr:blipFill>
      <xdr:spPr bwMode="auto">
        <a:xfrm>
          <a:off x="3749040" y="77784960"/>
          <a:ext cx="601980" cy="662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239</xdr:row>
      <xdr:rowOff>60960</xdr:rowOff>
    </xdr:from>
    <xdr:to>
      <xdr:col>2</xdr:col>
      <xdr:colOff>482599</xdr:colOff>
      <xdr:row>243</xdr:row>
      <xdr:rowOff>411481</xdr:rowOff>
    </xdr:to>
    <xdr:pic>
      <xdr:nvPicPr>
        <xdr:cNvPr id="137" name="Рисунок 16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838200" y="138078210"/>
          <a:ext cx="2095500" cy="2188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167640</xdr:colOff>
      <xdr:row>249</xdr:row>
      <xdr:rowOff>60960</xdr:rowOff>
    </xdr:from>
    <xdr:to>
      <xdr:col>2</xdr:col>
      <xdr:colOff>768349</xdr:colOff>
      <xdr:row>253</xdr:row>
      <xdr:rowOff>411480</xdr:rowOff>
    </xdr:to>
    <xdr:pic>
      <xdr:nvPicPr>
        <xdr:cNvPr id="138" name="Рисунок 16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967740" y="142716885"/>
          <a:ext cx="2251710" cy="2169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213360</xdr:colOff>
      <xdr:row>262</xdr:row>
      <xdr:rowOff>502920</xdr:rowOff>
    </xdr:from>
    <xdr:to>
      <xdr:col>2</xdr:col>
      <xdr:colOff>768349</xdr:colOff>
      <xdr:row>267</xdr:row>
      <xdr:rowOff>297178</xdr:rowOff>
    </xdr:to>
    <xdr:pic>
      <xdr:nvPicPr>
        <xdr:cNvPr id="139" name="Рисунок 263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013460" y="149645370"/>
          <a:ext cx="2205990" cy="2432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285204</xdr:colOff>
      <xdr:row>198</xdr:row>
      <xdr:rowOff>20501</xdr:rowOff>
    </xdr:from>
    <xdr:to>
      <xdr:col>2</xdr:col>
      <xdr:colOff>752475</xdr:colOff>
      <xdr:row>198</xdr:row>
      <xdr:rowOff>762465</xdr:rowOff>
    </xdr:to>
    <xdr:pic>
      <xdr:nvPicPr>
        <xdr:cNvPr id="140" name="Рисунок 139"/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/>
        </a:blip>
        <a:srcRect l="46285" t="29615" r="44668" b="58734"/>
        <a:stretch/>
      </xdr:blipFill>
      <xdr:spPr>
        <a:xfrm>
          <a:off x="2837904" y="110129501"/>
          <a:ext cx="467271" cy="741964"/>
        </a:xfrm>
        <a:prstGeom prst="roundRect">
          <a:avLst/>
        </a:prstGeom>
      </xdr:spPr>
    </xdr:pic>
    <xdr:clientData/>
  </xdr:twoCellAnchor>
  <xdr:twoCellAnchor editAs="oneCell">
    <xdr:from>
      <xdr:col>2</xdr:col>
      <xdr:colOff>266699</xdr:colOff>
      <xdr:row>295</xdr:row>
      <xdr:rowOff>45720</xdr:rowOff>
    </xdr:from>
    <xdr:to>
      <xdr:col>2</xdr:col>
      <xdr:colOff>1323974</xdr:colOff>
      <xdr:row>295</xdr:row>
      <xdr:rowOff>754380</xdr:rowOff>
    </xdr:to>
    <xdr:pic>
      <xdr:nvPicPr>
        <xdr:cNvPr id="143" name="Picture 1025" descr="http://files.bftrus.ru/Marketing/foto_products/acces-bft/acces-moovi_art90_300px.pn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819399" y="164837745"/>
          <a:ext cx="1057275" cy="708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487680</xdr:colOff>
      <xdr:row>288</xdr:row>
      <xdr:rowOff>76200</xdr:rowOff>
    </xdr:from>
    <xdr:to>
      <xdr:col>2</xdr:col>
      <xdr:colOff>1200150</xdr:colOff>
      <xdr:row>288</xdr:row>
      <xdr:rowOff>685800</xdr:rowOff>
    </xdr:to>
    <xdr:pic>
      <xdr:nvPicPr>
        <xdr:cNvPr id="144" name="Picture 576" descr="http://files.bftrus.ru/Marketing/foto_products/acces-bft/acces-thermo_300px.pn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3040380" y="158067375"/>
          <a:ext cx="71247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</xdr:colOff>
      <xdr:row>292</xdr:row>
      <xdr:rowOff>220980</xdr:rowOff>
    </xdr:from>
    <xdr:to>
      <xdr:col>2</xdr:col>
      <xdr:colOff>609600</xdr:colOff>
      <xdr:row>292</xdr:row>
      <xdr:rowOff>228600</xdr:rowOff>
    </xdr:to>
    <xdr:pic>
      <xdr:nvPicPr>
        <xdr:cNvPr id="145" name="Рисунок 12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3063240" y="161780220"/>
          <a:ext cx="118110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579119</xdr:colOff>
      <xdr:row>294</xdr:row>
      <xdr:rowOff>144780</xdr:rowOff>
    </xdr:from>
    <xdr:to>
      <xdr:col>2</xdr:col>
      <xdr:colOff>1628774</xdr:colOff>
      <xdr:row>294</xdr:row>
      <xdr:rowOff>838200</xdr:rowOff>
    </xdr:to>
    <xdr:pic>
      <xdr:nvPicPr>
        <xdr:cNvPr id="146" name="Рисунок 257" descr="acces-sb_300px.png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3131819" y="164041455"/>
          <a:ext cx="1049655" cy="693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796290</xdr:colOff>
      <xdr:row>291</xdr:row>
      <xdr:rowOff>142875</xdr:rowOff>
    </xdr:from>
    <xdr:to>
      <xdr:col>2</xdr:col>
      <xdr:colOff>1238250</xdr:colOff>
      <xdr:row>291</xdr:row>
      <xdr:rowOff>554355</xdr:rowOff>
    </xdr:to>
    <xdr:pic>
      <xdr:nvPicPr>
        <xdr:cNvPr id="147" name="Рисунок 224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3348990" y="161039175"/>
          <a:ext cx="441960" cy="411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281940</xdr:colOff>
      <xdr:row>292</xdr:row>
      <xdr:rowOff>228600</xdr:rowOff>
    </xdr:from>
    <xdr:to>
      <xdr:col>2</xdr:col>
      <xdr:colOff>895350</xdr:colOff>
      <xdr:row>292</xdr:row>
      <xdr:rowOff>670560</xdr:rowOff>
    </xdr:to>
    <xdr:pic>
      <xdr:nvPicPr>
        <xdr:cNvPr id="149" name="Рисунок 12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834640" y="161858325"/>
          <a:ext cx="613410" cy="441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401955</xdr:colOff>
      <xdr:row>199</xdr:row>
      <xdr:rowOff>91440</xdr:rowOff>
    </xdr:from>
    <xdr:to>
      <xdr:col>2</xdr:col>
      <xdr:colOff>1133475</xdr:colOff>
      <xdr:row>199</xdr:row>
      <xdr:rowOff>822960</xdr:rowOff>
    </xdr:to>
    <xdr:pic>
      <xdr:nvPicPr>
        <xdr:cNvPr id="150" name="Picture 478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954655" y="110943390"/>
          <a:ext cx="731520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327659</xdr:colOff>
      <xdr:row>296</xdr:row>
      <xdr:rowOff>22860</xdr:rowOff>
    </xdr:from>
    <xdr:to>
      <xdr:col>2</xdr:col>
      <xdr:colOff>1209674</xdr:colOff>
      <xdr:row>296</xdr:row>
      <xdr:rowOff>769620</xdr:rowOff>
    </xdr:to>
    <xdr:pic>
      <xdr:nvPicPr>
        <xdr:cNvPr id="151" name="Picture 478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880359" y="165738810"/>
          <a:ext cx="882015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1752599</xdr:colOff>
      <xdr:row>206</xdr:row>
      <xdr:rowOff>22860</xdr:rowOff>
    </xdr:from>
    <xdr:to>
      <xdr:col>2</xdr:col>
      <xdr:colOff>926463</xdr:colOff>
      <xdr:row>206</xdr:row>
      <xdr:rowOff>1325880</xdr:rowOff>
    </xdr:to>
    <xdr:pic>
      <xdr:nvPicPr>
        <xdr:cNvPr id="152" name="Picture 482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552699" y="114770535"/>
          <a:ext cx="923925" cy="130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293</xdr:row>
      <xdr:rowOff>38100</xdr:rowOff>
    </xdr:from>
    <xdr:to>
      <xdr:col>2</xdr:col>
      <xdr:colOff>1066800</xdr:colOff>
      <xdr:row>293</xdr:row>
      <xdr:rowOff>1348740</xdr:rowOff>
    </xdr:to>
    <xdr:pic>
      <xdr:nvPicPr>
        <xdr:cNvPr id="153" name="Picture 482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3032760" y="162563175"/>
          <a:ext cx="586740" cy="1310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762000</xdr:colOff>
      <xdr:row>289</xdr:row>
      <xdr:rowOff>144780</xdr:rowOff>
    </xdr:from>
    <xdr:to>
      <xdr:col>2</xdr:col>
      <xdr:colOff>762000</xdr:colOff>
      <xdr:row>289</xdr:row>
      <xdr:rowOff>899160</xdr:rowOff>
    </xdr:to>
    <xdr:pic>
      <xdr:nvPicPr>
        <xdr:cNvPr id="154" name="Рисунок 271"/>
        <xdr:cNvPicPr>
          <a:picLocks noChangeAspect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3528060" y="158937960"/>
          <a:ext cx="160020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290</xdr:row>
      <xdr:rowOff>99060</xdr:rowOff>
    </xdr:from>
    <xdr:to>
      <xdr:col>2</xdr:col>
      <xdr:colOff>390526</xdr:colOff>
      <xdr:row>290</xdr:row>
      <xdr:rowOff>853440</xdr:rowOff>
    </xdr:to>
    <xdr:pic>
      <xdr:nvPicPr>
        <xdr:cNvPr id="155" name="Рисунок 271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766060" y="160080960"/>
          <a:ext cx="177166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318135</xdr:colOff>
      <xdr:row>176</xdr:row>
      <xdr:rowOff>47625</xdr:rowOff>
    </xdr:from>
    <xdr:to>
      <xdr:col>2</xdr:col>
      <xdr:colOff>874395</xdr:colOff>
      <xdr:row>177</xdr:row>
      <xdr:rowOff>24765</xdr:rowOff>
    </xdr:to>
    <xdr:pic>
      <xdr:nvPicPr>
        <xdr:cNvPr id="157" name="Picture 5598" descr="http://files.bftrus.ru/Marketing/foto_products/acces-bft/acces-rau_300px.pn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870835" y="95583375"/>
          <a:ext cx="556260" cy="54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1203960</xdr:colOff>
      <xdr:row>19</xdr:row>
      <xdr:rowOff>822960</xdr:rowOff>
    </xdr:from>
    <xdr:to>
      <xdr:col>1</xdr:col>
      <xdr:colOff>1203960</xdr:colOff>
      <xdr:row>20</xdr:row>
      <xdr:rowOff>312420</xdr:rowOff>
    </xdr:to>
    <xdr:pic>
      <xdr:nvPicPr>
        <xdr:cNvPr id="158" name="Рисунок 9" descr="d-track-logo.pn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04060" y="19583400"/>
          <a:ext cx="48768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1203960</xdr:colOff>
      <xdr:row>20</xdr:row>
      <xdr:rowOff>0</xdr:rowOff>
    </xdr:from>
    <xdr:to>
      <xdr:col>1</xdr:col>
      <xdr:colOff>1203960</xdr:colOff>
      <xdr:row>20</xdr:row>
      <xdr:rowOff>350520</xdr:rowOff>
    </xdr:to>
    <xdr:pic>
      <xdr:nvPicPr>
        <xdr:cNvPr id="159" name="Рисунок 9" descr="d-track-logo.pn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04060" y="19613880"/>
          <a:ext cx="48768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1152036</xdr:colOff>
      <xdr:row>90</xdr:row>
      <xdr:rowOff>43448</xdr:rowOff>
    </xdr:from>
    <xdr:to>
      <xdr:col>2</xdr:col>
      <xdr:colOff>1487120</xdr:colOff>
      <xdr:row>90</xdr:row>
      <xdr:rowOff>301626</xdr:rowOff>
    </xdr:to>
    <xdr:pic>
      <xdr:nvPicPr>
        <xdr:cNvPr id="161" name="Рисунок 96" descr="p935080_00001_05_lux_bt_24v_300px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53113" y="46691525"/>
          <a:ext cx="1986085" cy="2581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329565</xdr:colOff>
      <xdr:row>178</xdr:row>
      <xdr:rowOff>121920</xdr:rowOff>
    </xdr:from>
    <xdr:to>
      <xdr:col>2</xdr:col>
      <xdr:colOff>1266825</xdr:colOff>
      <xdr:row>178</xdr:row>
      <xdr:rowOff>762000</xdr:rowOff>
    </xdr:to>
    <xdr:pic>
      <xdr:nvPicPr>
        <xdr:cNvPr id="164" name="Picture 477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2882265" y="96934020"/>
          <a:ext cx="937260" cy="640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5</xdr:row>
      <xdr:rowOff>154674</xdr:rowOff>
    </xdr:from>
    <xdr:to>
      <xdr:col>2</xdr:col>
      <xdr:colOff>1514475</xdr:colOff>
      <xdr:row>5</xdr:row>
      <xdr:rowOff>1095375</xdr:rowOff>
    </xdr:to>
    <xdr:pic>
      <xdr:nvPicPr>
        <xdr:cNvPr id="165" name="Picture 477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2752725" y="9022449"/>
          <a:ext cx="1314450" cy="9407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380999</xdr:colOff>
      <xdr:row>13</xdr:row>
      <xdr:rowOff>68580</xdr:rowOff>
    </xdr:from>
    <xdr:to>
      <xdr:col>2</xdr:col>
      <xdr:colOff>1133474</xdr:colOff>
      <xdr:row>14</xdr:row>
      <xdr:rowOff>495299</xdr:rowOff>
    </xdr:to>
    <xdr:pic>
      <xdr:nvPicPr>
        <xdr:cNvPr id="168" name="Рисунок 144" descr="acces-seletto_e_300px.pn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933699" y="14841855"/>
          <a:ext cx="752475" cy="8743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762000</xdr:colOff>
      <xdr:row>14</xdr:row>
      <xdr:rowOff>556260</xdr:rowOff>
    </xdr:from>
    <xdr:to>
      <xdr:col>2</xdr:col>
      <xdr:colOff>762000</xdr:colOff>
      <xdr:row>16</xdr:row>
      <xdr:rowOff>93981</xdr:rowOff>
    </xdr:to>
    <xdr:pic>
      <xdr:nvPicPr>
        <xdr:cNvPr id="169" name="Изображение 1" descr="acces-mitto-b-rcb-02_300px.png"/>
        <xdr:cNvPicPr>
          <a:picLocks noChangeAspect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3528060" y="15765780"/>
          <a:ext cx="899160" cy="60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424543</xdr:colOff>
      <xdr:row>16</xdr:row>
      <xdr:rowOff>21772</xdr:rowOff>
    </xdr:from>
    <xdr:to>
      <xdr:col>2</xdr:col>
      <xdr:colOff>1003663</xdr:colOff>
      <xdr:row>16</xdr:row>
      <xdr:rowOff>1248592</xdr:rowOff>
    </xdr:to>
    <xdr:pic>
      <xdr:nvPicPr>
        <xdr:cNvPr id="170" name="Picture 482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982686" y="16415658"/>
          <a:ext cx="579120" cy="1226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183</xdr:row>
      <xdr:rowOff>47625</xdr:rowOff>
    </xdr:from>
    <xdr:to>
      <xdr:col>2</xdr:col>
      <xdr:colOff>1123950</xdr:colOff>
      <xdr:row>183</xdr:row>
      <xdr:rowOff>794385</xdr:rowOff>
    </xdr:to>
    <xdr:pic>
      <xdr:nvPicPr>
        <xdr:cNvPr id="17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3067050" y="100450650"/>
          <a:ext cx="60960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53</xdr:row>
      <xdr:rowOff>177165</xdr:rowOff>
    </xdr:from>
    <xdr:to>
      <xdr:col>2</xdr:col>
      <xdr:colOff>1743075</xdr:colOff>
      <xdr:row>56</xdr:row>
      <xdr:rowOff>168277</xdr:rowOff>
    </xdr:to>
    <xdr:pic>
      <xdr:nvPicPr>
        <xdr:cNvPr id="173" name="Изображение 1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733675" y="40363140"/>
          <a:ext cx="1562100" cy="7467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967740</xdr:colOff>
      <xdr:row>50</xdr:row>
      <xdr:rowOff>7620</xdr:rowOff>
    </xdr:from>
    <xdr:to>
      <xdr:col>1</xdr:col>
      <xdr:colOff>967740</xdr:colOff>
      <xdr:row>50</xdr:row>
      <xdr:rowOff>358140</xdr:rowOff>
    </xdr:to>
    <xdr:pic>
      <xdr:nvPicPr>
        <xdr:cNvPr id="174" name="Рисунок 9" descr="d-track-logo.pn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767840" y="38054280"/>
          <a:ext cx="48768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937260</xdr:colOff>
      <xdr:row>52</xdr:row>
      <xdr:rowOff>30480</xdr:rowOff>
    </xdr:from>
    <xdr:to>
      <xdr:col>1</xdr:col>
      <xdr:colOff>937260</xdr:colOff>
      <xdr:row>53</xdr:row>
      <xdr:rowOff>60959</xdr:rowOff>
    </xdr:to>
    <xdr:pic>
      <xdr:nvPicPr>
        <xdr:cNvPr id="175" name="Рисунок 9" descr="d-track-logo.pn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737360" y="39639240"/>
          <a:ext cx="48768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1036320</xdr:colOff>
      <xdr:row>204</xdr:row>
      <xdr:rowOff>15240</xdr:rowOff>
    </xdr:from>
    <xdr:to>
      <xdr:col>2</xdr:col>
      <xdr:colOff>1036320</xdr:colOff>
      <xdr:row>204</xdr:row>
      <xdr:rowOff>579120</xdr:rowOff>
    </xdr:to>
    <xdr:pic>
      <xdr:nvPicPr>
        <xdr:cNvPr id="176" name="Рисунок 155" descr="acces-s_rflp_300px.png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3802380" y="113995200"/>
          <a:ext cx="502920" cy="563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91440</xdr:colOff>
      <xdr:row>50</xdr:row>
      <xdr:rowOff>419100</xdr:rowOff>
    </xdr:from>
    <xdr:to>
      <xdr:col>2</xdr:col>
      <xdr:colOff>1771650</xdr:colOff>
      <xdr:row>51</xdr:row>
      <xdr:rowOff>281941</xdr:rowOff>
    </xdr:to>
    <xdr:pic>
      <xdr:nvPicPr>
        <xdr:cNvPr id="177" name="Picture 212" descr="Kustos.pn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644140" y="38719125"/>
          <a:ext cx="1680210" cy="2914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</xdr:colOff>
      <xdr:row>41</xdr:row>
      <xdr:rowOff>434340</xdr:rowOff>
    </xdr:from>
    <xdr:to>
      <xdr:col>2</xdr:col>
      <xdr:colOff>1409700</xdr:colOff>
      <xdr:row>42</xdr:row>
      <xdr:rowOff>121919</xdr:rowOff>
    </xdr:to>
    <xdr:pic>
      <xdr:nvPicPr>
        <xdr:cNvPr id="178" name="Picture 213" descr="Phobos a bt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2613660" y="34552890"/>
          <a:ext cx="1348740" cy="2400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74294</xdr:colOff>
      <xdr:row>34</xdr:row>
      <xdr:rowOff>346710</xdr:rowOff>
    </xdr:from>
    <xdr:to>
      <xdr:col>2</xdr:col>
      <xdr:colOff>1752599</xdr:colOff>
      <xdr:row>35</xdr:row>
      <xdr:rowOff>140970</xdr:rowOff>
    </xdr:to>
    <xdr:pic>
      <xdr:nvPicPr>
        <xdr:cNvPr id="179" name="Picture 214" descr="Phobos a bt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626994" y="30921960"/>
          <a:ext cx="1678305" cy="299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424814</xdr:colOff>
      <xdr:row>197</xdr:row>
      <xdr:rowOff>85725</xdr:rowOff>
    </xdr:from>
    <xdr:to>
      <xdr:col>2</xdr:col>
      <xdr:colOff>1076325</xdr:colOff>
      <xdr:row>197</xdr:row>
      <xdr:rowOff>752475</xdr:rowOff>
    </xdr:to>
    <xdr:pic>
      <xdr:nvPicPr>
        <xdr:cNvPr id="181" name="Picture 24342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977514" y="109375575"/>
          <a:ext cx="651511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76</xdr:row>
      <xdr:rowOff>390525</xdr:rowOff>
    </xdr:from>
    <xdr:to>
      <xdr:col>2</xdr:col>
      <xdr:colOff>1333500</xdr:colOff>
      <xdr:row>79</xdr:row>
      <xdr:rowOff>219073</xdr:rowOff>
    </xdr:to>
    <xdr:pic>
      <xdr:nvPicPr>
        <xdr:cNvPr id="182" name="Рисунок 93" descr="eli_250_n_300px.png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724150" y="49225200"/>
          <a:ext cx="11620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37</xdr:row>
      <xdr:rowOff>78105</xdr:rowOff>
    </xdr:from>
    <xdr:to>
      <xdr:col>2</xdr:col>
      <xdr:colOff>1790700</xdr:colOff>
      <xdr:row>39</xdr:row>
      <xdr:rowOff>182246</xdr:rowOff>
    </xdr:to>
    <xdr:pic>
      <xdr:nvPicPr>
        <xdr:cNvPr id="185" name="Изображение 1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714625" y="32634555"/>
          <a:ext cx="1647825" cy="739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</xdr:colOff>
      <xdr:row>32</xdr:row>
      <xdr:rowOff>190500</xdr:rowOff>
    </xdr:from>
    <xdr:to>
      <xdr:col>2</xdr:col>
      <xdr:colOff>1466850</xdr:colOff>
      <xdr:row>32</xdr:row>
      <xdr:rowOff>441960</xdr:rowOff>
    </xdr:to>
    <xdr:pic>
      <xdr:nvPicPr>
        <xdr:cNvPr id="186" name="Picture 213" descr="Phobos a bt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598420" y="29365575"/>
          <a:ext cx="142113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232410</xdr:colOff>
      <xdr:row>146</xdr:row>
      <xdr:rowOff>356235</xdr:rowOff>
    </xdr:from>
    <xdr:to>
      <xdr:col>2</xdr:col>
      <xdr:colOff>674370</xdr:colOff>
      <xdr:row>148</xdr:row>
      <xdr:rowOff>569595</xdr:rowOff>
    </xdr:to>
    <xdr:pic>
      <xdr:nvPicPr>
        <xdr:cNvPr id="188" name="Рисунок 124" descr="p925204_00002_01_pegaso_sb_300px.pn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785110" y="80690085"/>
          <a:ext cx="441960" cy="1261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716280</xdr:colOff>
      <xdr:row>147</xdr:row>
      <xdr:rowOff>297180</xdr:rowOff>
    </xdr:from>
    <xdr:to>
      <xdr:col>2</xdr:col>
      <xdr:colOff>716280</xdr:colOff>
      <xdr:row>148</xdr:row>
      <xdr:rowOff>312422</xdr:rowOff>
    </xdr:to>
    <xdr:pic>
      <xdr:nvPicPr>
        <xdr:cNvPr id="189" name="Рисунок 125" descr="acces-pegaso_up_control_5_300px.png"/>
        <xdr:cNvPicPr>
          <a:picLocks noChangeAspect="1"/>
        </xdr:cNvPicPr>
      </xdr:nvPicPr>
      <xdr:blipFill>
        <a:blip xmlns:r="http://schemas.openxmlformats.org/officeDocument/2006/relationships" r:embed="rId104"/>
        <a:srcRect t="31213" r="39079"/>
        <a:stretch>
          <a:fillRect/>
        </a:stretch>
      </xdr:blipFill>
      <xdr:spPr bwMode="auto">
        <a:xfrm>
          <a:off x="3482340" y="80848200"/>
          <a:ext cx="60198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224</xdr:row>
      <xdr:rowOff>137160</xdr:rowOff>
    </xdr:from>
    <xdr:to>
      <xdr:col>2</xdr:col>
      <xdr:colOff>933450</xdr:colOff>
      <xdr:row>224</xdr:row>
      <xdr:rowOff>784860</xdr:rowOff>
    </xdr:to>
    <xdr:pic>
      <xdr:nvPicPr>
        <xdr:cNvPr id="190" name="Picture 1028" descr="http://files.bftrus.ru/Marketing/foto_products/acces-bft/acces-sb_bat_300px.pn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552700" y="128762760"/>
          <a:ext cx="9334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731520</xdr:colOff>
      <xdr:row>225</xdr:row>
      <xdr:rowOff>45720</xdr:rowOff>
    </xdr:from>
    <xdr:to>
      <xdr:col>2</xdr:col>
      <xdr:colOff>731520</xdr:colOff>
      <xdr:row>225</xdr:row>
      <xdr:rowOff>716280</xdr:rowOff>
    </xdr:to>
    <xdr:pic>
      <xdr:nvPicPr>
        <xdr:cNvPr id="191" name="Picture 1032" descr="http://files.bftrus.ru/Marketing/foto_products/acces-bft/acces-stoppy_bat_300px.png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3497580" y="129364740"/>
          <a:ext cx="777240" cy="6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225</xdr:row>
      <xdr:rowOff>76200</xdr:rowOff>
    </xdr:from>
    <xdr:to>
      <xdr:col>2</xdr:col>
      <xdr:colOff>1085850</xdr:colOff>
      <xdr:row>225</xdr:row>
      <xdr:rowOff>746760</xdr:rowOff>
    </xdr:to>
    <xdr:pic>
      <xdr:nvPicPr>
        <xdr:cNvPr id="192" name="Picture 1032" descr="http://files.bftrus.ru/Marketing/foto_products/acces-bft/acces-stoppy_bat_300px.pn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070860" y="129520950"/>
          <a:ext cx="567690" cy="6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321944</xdr:colOff>
      <xdr:row>137</xdr:row>
      <xdr:rowOff>85725</xdr:rowOff>
    </xdr:from>
    <xdr:to>
      <xdr:col>2</xdr:col>
      <xdr:colOff>1171575</xdr:colOff>
      <xdr:row>137</xdr:row>
      <xdr:rowOff>702945</xdr:rowOff>
    </xdr:to>
    <xdr:pic>
      <xdr:nvPicPr>
        <xdr:cNvPr id="193" name="Picture 1030" descr="http://files.bftrus.ru/Marketing/foto_products/acces-bft/acces-bt_bat_300px.pn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874644" y="75066525"/>
          <a:ext cx="849631" cy="61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461010</xdr:colOff>
      <xdr:row>139</xdr:row>
      <xdr:rowOff>99060</xdr:rowOff>
    </xdr:from>
    <xdr:to>
      <xdr:col>2</xdr:col>
      <xdr:colOff>1276350</xdr:colOff>
      <xdr:row>139</xdr:row>
      <xdr:rowOff>752475</xdr:rowOff>
    </xdr:to>
    <xdr:pic>
      <xdr:nvPicPr>
        <xdr:cNvPr id="194" name="Picture 1030" descr="http://files.bftrus.ru/Marketing/foto_products/acces-bft/acces-bt_bat_300px.pn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013710" y="77003910"/>
          <a:ext cx="815340" cy="653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179</xdr:row>
      <xdr:rowOff>228600</xdr:rowOff>
    </xdr:from>
    <xdr:to>
      <xdr:col>2</xdr:col>
      <xdr:colOff>1333500</xdr:colOff>
      <xdr:row>179</xdr:row>
      <xdr:rowOff>1051560</xdr:rowOff>
    </xdr:to>
    <xdr:pic>
      <xdr:nvPicPr>
        <xdr:cNvPr id="19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3070860" y="97985580"/>
          <a:ext cx="1028700" cy="82296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312420</xdr:colOff>
      <xdr:row>179</xdr:row>
      <xdr:rowOff>228600</xdr:rowOff>
    </xdr:from>
    <xdr:to>
      <xdr:col>2</xdr:col>
      <xdr:colOff>1341120</xdr:colOff>
      <xdr:row>179</xdr:row>
      <xdr:rowOff>1051560</xdr:rowOff>
    </xdr:to>
    <xdr:pic>
      <xdr:nvPicPr>
        <xdr:cNvPr id="196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3078480" y="97985580"/>
          <a:ext cx="1028700" cy="82296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1704974</xdr:colOff>
      <xdr:row>44</xdr:row>
      <xdr:rowOff>76200</xdr:rowOff>
    </xdr:from>
    <xdr:to>
      <xdr:col>2</xdr:col>
      <xdr:colOff>1781808</xdr:colOff>
      <xdr:row>44</xdr:row>
      <xdr:rowOff>316229</xdr:rowOff>
    </xdr:to>
    <xdr:pic>
      <xdr:nvPicPr>
        <xdr:cNvPr id="198" name="Picture 213" descr="Phobos a bt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2505074" y="36023550"/>
          <a:ext cx="1781175" cy="2400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1200150</xdr:colOff>
      <xdr:row>143</xdr:row>
      <xdr:rowOff>123825</xdr:rowOff>
    </xdr:from>
    <xdr:to>
      <xdr:col>2</xdr:col>
      <xdr:colOff>1558290</xdr:colOff>
      <xdr:row>146</xdr:row>
      <xdr:rowOff>245746</xdr:rowOff>
    </xdr:to>
    <xdr:pic>
      <xdr:nvPicPr>
        <xdr:cNvPr id="199" name="Рисунок 124" descr="p925204_00002_01_pegaso_sb_300px.pn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3752850" y="79295625"/>
          <a:ext cx="358140" cy="1283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1247774</xdr:colOff>
      <xdr:row>149</xdr:row>
      <xdr:rowOff>85725</xdr:rowOff>
    </xdr:from>
    <xdr:to>
      <xdr:col>2</xdr:col>
      <xdr:colOff>1714499</xdr:colOff>
      <xdr:row>152</xdr:row>
      <xdr:rowOff>160020</xdr:rowOff>
    </xdr:to>
    <xdr:pic>
      <xdr:nvPicPr>
        <xdr:cNvPr id="200" name="Рисунок 124" descr="p925204_00002_01_pegaso_sb_300px.pn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3800474" y="82076925"/>
          <a:ext cx="466725" cy="1283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723900</xdr:colOff>
      <xdr:row>198</xdr:row>
      <xdr:rowOff>38100</xdr:rowOff>
    </xdr:from>
    <xdr:to>
      <xdr:col>2</xdr:col>
      <xdr:colOff>1191171</xdr:colOff>
      <xdr:row>199</xdr:row>
      <xdr:rowOff>5364</xdr:rowOff>
    </xdr:to>
    <xdr:pic>
      <xdr:nvPicPr>
        <xdr:cNvPr id="201" name="Рисунок 200"/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/>
        </a:blip>
        <a:srcRect l="46285" t="29615" r="44668" b="58734"/>
        <a:stretch/>
      </xdr:blipFill>
      <xdr:spPr>
        <a:xfrm>
          <a:off x="3276600" y="110109000"/>
          <a:ext cx="467271" cy="741964"/>
        </a:xfrm>
        <a:prstGeom prst="roundRect">
          <a:avLst/>
        </a:prstGeom>
      </xdr:spPr>
    </xdr:pic>
    <xdr:clientData/>
  </xdr:twoCellAnchor>
  <xdr:twoCellAnchor editAs="oneCell">
    <xdr:from>
      <xdr:col>2</xdr:col>
      <xdr:colOff>392320</xdr:colOff>
      <xdr:row>209</xdr:row>
      <xdr:rowOff>631824</xdr:rowOff>
    </xdr:from>
    <xdr:to>
      <xdr:col>2</xdr:col>
      <xdr:colOff>1346200</xdr:colOff>
      <xdr:row>212</xdr:row>
      <xdr:rowOff>83052</xdr:rowOff>
    </xdr:to>
    <xdr:pic>
      <xdr:nvPicPr>
        <xdr:cNvPr id="202" name="Рисунок 153" descr="Lampeggiante_DEF_300px.pn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843420" y="114423824"/>
          <a:ext cx="953880" cy="141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796289</xdr:colOff>
      <xdr:row>147</xdr:row>
      <xdr:rowOff>213360</xdr:rowOff>
    </xdr:from>
    <xdr:to>
      <xdr:col>2</xdr:col>
      <xdr:colOff>1343024</xdr:colOff>
      <xdr:row>148</xdr:row>
      <xdr:rowOff>342901</xdr:rowOff>
    </xdr:to>
    <xdr:pic>
      <xdr:nvPicPr>
        <xdr:cNvPr id="206" name="Рисунок 125" descr="acces-pegaso_up_control_5_300px.pn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 t="31213" r="39079"/>
        <a:stretch>
          <a:fillRect/>
        </a:stretch>
      </xdr:blipFill>
      <xdr:spPr bwMode="auto">
        <a:xfrm>
          <a:off x="3348989" y="80966310"/>
          <a:ext cx="546735" cy="758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742950</xdr:colOff>
      <xdr:row>140</xdr:row>
      <xdr:rowOff>400050</xdr:rowOff>
    </xdr:from>
    <xdr:to>
      <xdr:col>2</xdr:col>
      <xdr:colOff>1289685</xdr:colOff>
      <xdr:row>142</xdr:row>
      <xdr:rowOff>262889</xdr:rowOff>
    </xdr:to>
    <xdr:pic>
      <xdr:nvPicPr>
        <xdr:cNvPr id="208" name="Рисунок 125" descr="acces-pegaso_up_control_5_300px.pn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 t="31213" r="39079"/>
        <a:stretch>
          <a:fillRect/>
        </a:stretch>
      </xdr:blipFill>
      <xdr:spPr bwMode="auto">
        <a:xfrm>
          <a:off x="3295650" y="78124050"/>
          <a:ext cx="546735" cy="758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552449</xdr:colOff>
      <xdr:row>133</xdr:row>
      <xdr:rowOff>0</xdr:rowOff>
    </xdr:from>
    <xdr:to>
      <xdr:col>2</xdr:col>
      <xdr:colOff>1381124</xdr:colOff>
      <xdr:row>134</xdr:row>
      <xdr:rowOff>3</xdr:rowOff>
    </xdr:to>
    <xdr:pic>
      <xdr:nvPicPr>
        <xdr:cNvPr id="209" name="Рисунок 99" descr="d113612_00001_01_elmec_1_(aperta)_300px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105149" y="72866250"/>
          <a:ext cx="8286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110</xdr:row>
      <xdr:rowOff>28575</xdr:rowOff>
    </xdr:from>
    <xdr:to>
      <xdr:col>2</xdr:col>
      <xdr:colOff>1409700</xdr:colOff>
      <xdr:row>111</xdr:row>
      <xdr:rowOff>302896</xdr:rowOff>
    </xdr:to>
    <xdr:pic>
      <xdr:nvPicPr>
        <xdr:cNvPr id="210" name="Рисунок 102" descr="p930003_00001_01_e5_300px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238500" y="62217300"/>
          <a:ext cx="723900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723653</xdr:colOff>
      <xdr:row>170</xdr:row>
      <xdr:rowOff>65698</xdr:rowOff>
    </xdr:from>
    <xdr:to>
      <xdr:col>2</xdr:col>
      <xdr:colOff>1279821</xdr:colOff>
      <xdr:row>171</xdr:row>
      <xdr:rowOff>54837</xdr:rowOff>
    </xdr:to>
    <xdr:pic>
      <xdr:nvPicPr>
        <xdr:cNvPr id="211" name="Изображение 253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 rot="-900000">
          <a:off x="3276353" y="91143748"/>
          <a:ext cx="556168" cy="7320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179</xdr:row>
      <xdr:rowOff>1295400</xdr:rowOff>
    </xdr:from>
    <xdr:to>
      <xdr:col>2</xdr:col>
      <xdr:colOff>1154430</xdr:colOff>
      <xdr:row>180</xdr:row>
      <xdr:rowOff>641987</xdr:rowOff>
    </xdr:to>
    <xdr:pic>
      <xdr:nvPicPr>
        <xdr:cNvPr id="212" name="Picture 12" descr="http://files.bftrus.ru/Marketing/foto_products/acces-bft/acces-ael433_300px.pn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067050" y="99231450"/>
          <a:ext cx="640080" cy="6515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202</xdr:row>
      <xdr:rowOff>76200</xdr:rowOff>
    </xdr:from>
    <xdr:to>
      <xdr:col>2</xdr:col>
      <xdr:colOff>1000125</xdr:colOff>
      <xdr:row>203</xdr:row>
      <xdr:rowOff>251458</xdr:rowOff>
    </xdr:to>
    <xdr:pic>
      <xdr:nvPicPr>
        <xdr:cNvPr id="213" name="Рисунок 156" descr="acces-rfl_300px.pn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057525" y="113223675"/>
          <a:ext cx="495300" cy="5753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1181100</xdr:colOff>
      <xdr:row>202</xdr:row>
      <xdr:rowOff>333375</xdr:rowOff>
    </xdr:from>
    <xdr:to>
      <xdr:col>2</xdr:col>
      <xdr:colOff>1657350</xdr:colOff>
      <xdr:row>203</xdr:row>
      <xdr:rowOff>478152</xdr:rowOff>
    </xdr:to>
    <xdr:pic>
      <xdr:nvPicPr>
        <xdr:cNvPr id="214" name="Рисунок 155" descr="acces-s_rflp_300px.pn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733800" y="113480850"/>
          <a:ext cx="476250" cy="5448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923925</xdr:colOff>
      <xdr:row>217</xdr:row>
      <xdr:rowOff>28575</xdr:rowOff>
    </xdr:from>
    <xdr:to>
      <xdr:col>2</xdr:col>
      <xdr:colOff>1266825</xdr:colOff>
      <xdr:row>217</xdr:row>
      <xdr:rowOff>767715</xdr:rowOff>
    </xdr:to>
    <xdr:pic>
      <xdr:nvPicPr>
        <xdr:cNvPr id="215" name="Рисунок 159" descr="acces-ebp_300px.pn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476625" y="124053600"/>
          <a:ext cx="342900" cy="739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218</xdr:row>
      <xdr:rowOff>76200</xdr:rowOff>
    </xdr:from>
    <xdr:to>
      <xdr:col>2</xdr:col>
      <xdr:colOff>1504950</xdr:colOff>
      <xdr:row>218</xdr:row>
      <xdr:rowOff>800100</xdr:rowOff>
    </xdr:to>
    <xdr:pic>
      <xdr:nvPicPr>
        <xdr:cNvPr id="216" name="Picture 1024" descr="http://files.bftrus.ru/Marketing/foto_products/acces-bft/acces-me_bt_300px.pn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 rot="900000">
          <a:off x="3181350" y="124920375"/>
          <a:ext cx="876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990674</xdr:colOff>
      <xdr:row>220</xdr:row>
      <xdr:rowOff>231209</xdr:rowOff>
    </xdr:from>
    <xdr:to>
      <xdr:col>2</xdr:col>
      <xdr:colOff>1566880</xdr:colOff>
      <xdr:row>220</xdr:row>
      <xdr:rowOff>699376</xdr:rowOff>
    </xdr:to>
    <xdr:pic>
      <xdr:nvPicPr>
        <xdr:cNvPr id="217" name="Picture 1026" descr="http://files.bftrus.ru/Marketing/foto_products/acces-bft/acces-cls_300px.pn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 rot="3600000">
          <a:off x="3597393" y="126659665"/>
          <a:ext cx="468167" cy="576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1228724</xdr:colOff>
      <xdr:row>289</xdr:row>
      <xdr:rowOff>180975</xdr:rowOff>
    </xdr:from>
    <xdr:to>
      <xdr:col>2</xdr:col>
      <xdr:colOff>1447799</xdr:colOff>
      <xdr:row>289</xdr:row>
      <xdr:rowOff>935355</xdr:rowOff>
    </xdr:to>
    <xdr:pic>
      <xdr:nvPicPr>
        <xdr:cNvPr id="218" name="Рисунок 271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3781424" y="159038925"/>
          <a:ext cx="219075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571500</xdr:colOff>
      <xdr:row>8</xdr:row>
      <xdr:rowOff>27735</xdr:rowOff>
    </xdr:from>
    <xdr:to>
      <xdr:col>2</xdr:col>
      <xdr:colOff>1226819</xdr:colOff>
      <xdr:row>8</xdr:row>
      <xdr:rowOff>670560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2612571" y="5293699"/>
          <a:ext cx="655319" cy="6428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576943</xdr:colOff>
      <xdr:row>22</xdr:row>
      <xdr:rowOff>79490</xdr:rowOff>
    </xdr:from>
    <xdr:to>
      <xdr:col>2</xdr:col>
      <xdr:colOff>1393372</xdr:colOff>
      <xdr:row>22</xdr:row>
      <xdr:rowOff>1086814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3037114" y="17072090"/>
          <a:ext cx="816429" cy="1007324"/>
        </a:xfrm>
        <a:prstGeom prst="rect">
          <a:avLst/>
        </a:prstGeom>
      </xdr:spPr>
    </xdr:pic>
    <xdr:clientData/>
  </xdr:twoCellAnchor>
  <xdr:twoCellAnchor editAs="oneCell">
    <xdr:from>
      <xdr:col>1</xdr:col>
      <xdr:colOff>1752599</xdr:colOff>
      <xdr:row>205</xdr:row>
      <xdr:rowOff>22860</xdr:rowOff>
    </xdr:from>
    <xdr:to>
      <xdr:col>2</xdr:col>
      <xdr:colOff>926463</xdr:colOff>
      <xdr:row>206</xdr:row>
      <xdr:rowOff>4354</xdr:rowOff>
    </xdr:to>
    <xdr:pic>
      <xdr:nvPicPr>
        <xdr:cNvPr id="203" name="Picture 482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459082" y="107932946"/>
          <a:ext cx="927553" cy="1303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789214</xdr:colOff>
      <xdr:row>0</xdr:row>
      <xdr:rowOff>1524000</xdr:rowOff>
    </xdr:to>
    <xdr:pic>
      <xdr:nvPicPr>
        <xdr:cNvPr id="247" name="Рисунок 246" descr="C:\Users\Anna\Desktop\1.png"/>
        <xdr:cNvPicPr/>
      </xdr:nvPicPr>
      <xdr:blipFill>
        <a:blip xmlns:r="http://schemas.openxmlformats.org/officeDocument/2006/relationships" r:embed="rId132" cstate="print"/>
        <a:stretch>
          <a:fillRect/>
        </a:stretch>
      </xdr:blipFill>
      <xdr:spPr bwMode="auto">
        <a:xfrm>
          <a:off x="0" y="0"/>
          <a:ext cx="11933464" cy="1524000"/>
        </a:xfrm>
        <a:prstGeom prst="rect">
          <a:avLst/>
        </a:prstGeom>
        <a:noFill/>
        <a:ln w="12700" cmpd="sng">
          <a:solidFill>
            <a:schemeClr val="accent1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bftrus.ru/catalog/automation/automation-for-swing-gates-em/e5/index.ph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66"/>
  <sheetViews>
    <sheetView tabSelected="1" topLeftCell="A49" zoomScale="70" zoomScaleNormal="70" workbookViewId="0">
      <selection activeCell="B336" sqref="B336"/>
    </sheetView>
  </sheetViews>
  <sheetFormatPr defaultRowHeight="18"/>
  <cols>
    <col min="1" max="1" width="6.42578125" style="1" customWidth="1"/>
    <col min="2" max="2" width="24.140625" customWidth="1"/>
    <col min="3" max="3" width="26.85546875" customWidth="1"/>
    <col min="4" max="4" width="52" style="2" customWidth="1"/>
    <col min="5" max="5" width="18.140625" style="3" customWidth="1"/>
    <col min="6" max="6" width="23" style="4" customWidth="1"/>
    <col min="7" max="7" width="5" style="441" customWidth="1"/>
    <col min="8" max="8" width="11.28515625" style="5" customWidth="1"/>
    <col min="9" max="9" width="12" style="6" customWidth="1"/>
    <col min="10" max="10" width="3.28515625" style="7" customWidth="1"/>
    <col min="214" max="214" width="11.7109375" customWidth="1"/>
    <col min="215" max="215" width="28.7109375" customWidth="1"/>
    <col min="216" max="216" width="26.85546875" customWidth="1"/>
    <col min="217" max="217" width="52" customWidth="1"/>
    <col min="218" max="218" width="19.5703125" customWidth="1"/>
    <col min="219" max="219" width="23" customWidth="1"/>
    <col min="220" max="220" width="2.85546875" bestFit="1" customWidth="1"/>
    <col min="221" max="221" width="12.7109375" customWidth="1"/>
    <col min="222" max="222" width="13.7109375" customWidth="1"/>
    <col min="223" max="223" width="16.85546875" customWidth="1"/>
    <col min="224" max="224" width="14.28515625" customWidth="1"/>
    <col min="233" max="233" width="11.28515625" customWidth="1"/>
    <col min="470" max="470" width="11.7109375" customWidth="1"/>
    <col min="471" max="471" width="28.7109375" customWidth="1"/>
    <col min="472" max="472" width="26.85546875" customWidth="1"/>
    <col min="473" max="473" width="52" customWidth="1"/>
    <col min="474" max="474" width="19.5703125" customWidth="1"/>
    <col min="475" max="475" width="23" customWidth="1"/>
    <col min="476" max="476" width="2.85546875" bestFit="1" customWidth="1"/>
    <col min="477" max="477" width="12.7109375" customWidth="1"/>
    <col min="478" max="478" width="13.7109375" customWidth="1"/>
    <col min="479" max="479" width="16.85546875" customWidth="1"/>
    <col min="480" max="480" width="14.28515625" customWidth="1"/>
    <col min="489" max="489" width="11.28515625" customWidth="1"/>
    <col min="726" max="726" width="11.7109375" customWidth="1"/>
    <col min="727" max="727" width="28.7109375" customWidth="1"/>
    <col min="728" max="728" width="26.85546875" customWidth="1"/>
    <col min="729" max="729" width="52" customWidth="1"/>
    <col min="730" max="730" width="19.5703125" customWidth="1"/>
    <col min="731" max="731" width="23" customWidth="1"/>
    <col min="732" max="732" width="2.85546875" bestFit="1" customWidth="1"/>
    <col min="733" max="733" width="12.7109375" customWidth="1"/>
    <col min="734" max="734" width="13.7109375" customWidth="1"/>
    <col min="735" max="735" width="16.85546875" customWidth="1"/>
    <col min="736" max="736" width="14.28515625" customWidth="1"/>
    <col min="745" max="745" width="11.28515625" customWidth="1"/>
    <col min="982" max="982" width="11.7109375" customWidth="1"/>
    <col min="983" max="983" width="28.7109375" customWidth="1"/>
    <col min="984" max="984" width="26.85546875" customWidth="1"/>
    <col min="985" max="985" width="52" customWidth="1"/>
    <col min="986" max="986" width="19.5703125" customWidth="1"/>
    <col min="987" max="987" width="23" customWidth="1"/>
    <col min="988" max="988" width="2.85546875" bestFit="1" customWidth="1"/>
    <col min="989" max="989" width="12.7109375" customWidth="1"/>
    <col min="990" max="990" width="13.7109375" customWidth="1"/>
    <col min="991" max="991" width="16.85546875" customWidth="1"/>
    <col min="992" max="992" width="14.28515625" customWidth="1"/>
    <col min="1001" max="1001" width="11.28515625" customWidth="1"/>
    <col min="1238" max="1238" width="11.7109375" customWidth="1"/>
    <col min="1239" max="1239" width="28.7109375" customWidth="1"/>
    <col min="1240" max="1240" width="26.85546875" customWidth="1"/>
    <col min="1241" max="1241" width="52" customWidth="1"/>
    <col min="1242" max="1242" width="19.5703125" customWidth="1"/>
    <col min="1243" max="1243" width="23" customWidth="1"/>
    <col min="1244" max="1244" width="2.85546875" bestFit="1" customWidth="1"/>
    <col min="1245" max="1245" width="12.7109375" customWidth="1"/>
    <col min="1246" max="1246" width="13.7109375" customWidth="1"/>
    <col min="1247" max="1247" width="16.85546875" customWidth="1"/>
    <col min="1248" max="1248" width="14.28515625" customWidth="1"/>
    <col min="1257" max="1257" width="11.28515625" customWidth="1"/>
    <col min="1494" max="1494" width="11.7109375" customWidth="1"/>
    <col min="1495" max="1495" width="28.7109375" customWidth="1"/>
    <col min="1496" max="1496" width="26.85546875" customWidth="1"/>
    <col min="1497" max="1497" width="52" customWidth="1"/>
    <col min="1498" max="1498" width="19.5703125" customWidth="1"/>
    <col min="1499" max="1499" width="23" customWidth="1"/>
    <col min="1500" max="1500" width="2.85546875" bestFit="1" customWidth="1"/>
    <col min="1501" max="1501" width="12.7109375" customWidth="1"/>
    <col min="1502" max="1502" width="13.7109375" customWidth="1"/>
    <col min="1503" max="1503" width="16.85546875" customWidth="1"/>
    <col min="1504" max="1504" width="14.28515625" customWidth="1"/>
    <col min="1513" max="1513" width="11.28515625" customWidth="1"/>
    <col min="1750" max="1750" width="11.7109375" customWidth="1"/>
    <col min="1751" max="1751" width="28.7109375" customWidth="1"/>
    <col min="1752" max="1752" width="26.85546875" customWidth="1"/>
    <col min="1753" max="1753" width="52" customWidth="1"/>
    <col min="1754" max="1754" width="19.5703125" customWidth="1"/>
    <col min="1755" max="1755" width="23" customWidth="1"/>
    <col min="1756" max="1756" width="2.85546875" bestFit="1" customWidth="1"/>
    <col min="1757" max="1757" width="12.7109375" customWidth="1"/>
    <col min="1758" max="1758" width="13.7109375" customWidth="1"/>
    <col min="1759" max="1759" width="16.85546875" customWidth="1"/>
    <col min="1760" max="1760" width="14.28515625" customWidth="1"/>
    <col min="1769" max="1769" width="11.28515625" customWidth="1"/>
    <col min="2006" max="2006" width="11.7109375" customWidth="1"/>
    <col min="2007" max="2007" width="28.7109375" customWidth="1"/>
    <col min="2008" max="2008" width="26.85546875" customWidth="1"/>
    <col min="2009" max="2009" width="52" customWidth="1"/>
    <col min="2010" max="2010" width="19.5703125" customWidth="1"/>
    <col min="2011" max="2011" width="23" customWidth="1"/>
    <col min="2012" max="2012" width="2.85546875" bestFit="1" customWidth="1"/>
    <col min="2013" max="2013" width="12.7109375" customWidth="1"/>
    <col min="2014" max="2014" width="13.7109375" customWidth="1"/>
    <col min="2015" max="2015" width="16.85546875" customWidth="1"/>
    <col min="2016" max="2016" width="14.28515625" customWidth="1"/>
    <col min="2025" max="2025" width="11.28515625" customWidth="1"/>
    <col min="2262" max="2262" width="11.7109375" customWidth="1"/>
    <col min="2263" max="2263" width="28.7109375" customWidth="1"/>
    <col min="2264" max="2264" width="26.85546875" customWidth="1"/>
    <col min="2265" max="2265" width="52" customWidth="1"/>
    <col min="2266" max="2266" width="19.5703125" customWidth="1"/>
    <col min="2267" max="2267" width="23" customWidth="1"/>
    <col min="2268" max="2268" width="2.85546875" bestFit="1" customWidth="1"/>
    <col min="2269" max="2269" width="12.7109375" customWidth="1"/>
    <col min="2270" max="2270" width="13.7109375" customWidth="1"/>
    <col min="2271" max="2271" width="16.85546875" customWidth="1"/>
    <col min="2272" max="2272" width="14.28515625" customWidth="1"/>
    <col min="2281" max="2281" width="11.28515625" customWidth="1"/>
    <col min="2518" max="2518" width="11.7109375" customWidth="1"/>
    <col min="2519" max="2519" width="28.7109375" customWidth="1"/>
    <col min="2520" max="2520" width="26.85546875" customWidth="1"/>
    <col min="2521" max="2521" width="52" customWidth="1"/>
    <col min="2522" max="2522" width="19.5703125" customWidth="1"/>
    <col min="2523" max="2523" width="23" customWidth="1"/>
    <col min="2524" max="2524" width="2.85546875" bestFit="1" customWidth="1"/>
    <col min="2525" max="2525" width="12.7109375" customWidth="1"/>
    <col min="2526" max="2526" width="13.7109375" customWidth="1"/>
    <col min="2527" max="2527" width="16.85546875" customWidth="1"/>
    <col min="2528" max="2528" width="14.28515625" customWidth="1"/>
    <col min="2537" max="2537" width="11.28515625" customWidth="1"/>
    <col min="2774" max="2774" width="11.7109375" customWidth="1"/>
    <col min="2775" max="2775" width="28.7109375" customWidth="1"/>
    <col min="2776" max="2776" width="26.85546875" customWidth="1"/>
    <col min="2777" max="2777" width="52" customWidth="1"/>
    <col min="2778" max="2778" width="19.5703125" customWidth="1"/>
    <col min="2779" max="2779" width="23" customWidth="1"/>
    <col min="2780" max="2780" width="2.85546875" bestFit="1" customWidth="1"/>
    <col min="2781" max="2781" width="12.7109375" customWidth="1"/>
    <col min="2782" max="2782" width="13.7109375" customWidth="1"/>
    <col min="2783" max="2783" width="16.85546875" customWidth="1"/>
    <col min="2784" max="2784" width="14.28515625" customWidth="1"/>
    <col min="2793" max="2793" width="11.28515625" customWidth="1"/>
    <col min="3030" max="3030" width="11.7109375" customWidth="1"/>
    <col min="3031" max="3031" width="28.7109375" customWidth="1"/>
    <col min="3032" max="3032" width="26.85546875" customWidth="1"/>
    <col min="3033" max="3033" width="52" customWidth="1"/>
    <col min="3034" max="3034" width="19.5703125" customWidth="1"/>
    <col min="3035" max="3035" width="23" customWidth="1"/>
    <col min="3036" max="3036" width="2.85546875" bestFit="1" customWidth="1"/>
    <col min="3037" max="3037" width="12.7109375" customWidth="1"/>
    <col min="3038" max="3038" width="13.7109375" customWidth="1"/>
    <col min="3039" max="3039" width="16.85546875" customWidth="1"/>
    <col min="3040" max="3040" width="14.28515625" customWidth="1"/>
    <col min="3049" max="3049" width="11.28515625" customWidth="1"/>
    <col min="3286" max="3286" width="11.7109375" customWidth="1"/>
    <col min="3287" max="3287" width="28.7109375" customWidth="1"/>
    <col min="3288" max="3288" width="26.85546875" customWidth="1"/>
    <col min="3289" max="3289" width="52" customWidth="1"/>
    <col min="3290" max="3290" width="19.5703125" customWidth="1"/>
    <col min="3291" max="3291" width="23" customWidth="1"/>
    <col min="3292" max="3292" width="2.85546875" bestFit="1" customWidth="1"/>
    <col min="3293" max="3293" width="12.7109375" customWidth="1"/>
    <col min="3294" max="3294" width="13.7109375" customWidth="1"/>
    <col min="3295" max="3295" width="16.85546875" customWidth="1"/>
    <col min="3296" max="3296" width="14.28515625" customWidth="1"/>
    <col min="3305" max="3305" width="11.28515625" customWidth="1"/>
    <col min="3542" max="3542" width="11.7109375" customWidth="1"/>
    <col min="3543" max="3543" width="28.7109375" customWidth="1"/>
    <col min="3544" max="3544" width="26.85546875" customWidth="1"/>
    <col min="3545" max="3545" width="52" customWidth="1"/>
    <col min="3546" max="3546" width="19.5703125" customWidth="1"/>
    <col min="3547" max="3547" width="23" customWidth="1"/>
    <col min="3548" max="3548" width="2.85546875" bestFit="1" customWidth="1"/>
    <col min="3549" max="3549" width="12.7109375" customWidth="1"/>
    <col min="3550" max="3550" width="13.7109375" customWidth="1"/>
    <col min="3551" max="3551" width="16.85546875" customWidth="1"/>
    <col min="3552" max="3552" width="14.28515625" customWidth="1"/>
    <col min="3561" max="3561" width="11.28515625" customWidth="1"/>
    <col min="3798" max="3798" width="11.7109375" customWidth="1"/>
    <col min="3799" max="3799" width="28.7109375" customWidth="1"/>
    <col min="3800" max="3800" width="26.85546875" customWidth="1"/>
    <col min="3801" max="3801" width="52" customWidth="1"/>
    <col min="3802" max="3802" width="19.5703125" customWidth="1"/>
    <col min="3803" max="3803" width="23" customWidth="1"/>
    <col min="3804" max="3804" width="2.85546875" bestFit="1" customWidth="1"/>
    <col min="3805" max="3805" width="12.7109375" customWidth="1"/>
    <col min="3806" max="3806" width="13.7109375" customWidth="1"/>
    <col min="3807" max="3807" width="16.85546875" customWidth="1"/>
    <col min="3808" max="3808" width="14.28515625" customWidth="1"/>
    <col min="3817" max="3817" width="11.28515625" customWidth="1"/>
    <col min="4054" max="4054" width="11.7109375" customWidth="1"/>
    <col min="4055" max="4055" width="28.7109375" customWidth="1"/>
    <col min="4056" max="4056" width="26.85546875" customWidth="1"/>
    <col min="4057" max="4057" width="52" customWidth="1"/>
    <col min="4058" max="4058" width="19.5703125" customWidth="1"/>
    <col min="4059" max="4059" width="23" customWidth="1"/>
    <col min="4060" max="4060" width="2.85546875" bestFit="1" customWidth="1"/>
    <col min="4061" max="4061" width="12.7109375" customWidth="1"/>
    <col min="4062" max="4062" width="13.7109375" customWidth="1"/>
    <col min="4063" max="4063" width="16.85546875" customWidth="1"/>
    <col min="4064" max="4064" width="14.28515625" customWidth="1"/>
    <col min="4073" max="4073" width="11.28515625" customWidth="1"/>
    <col min="4310" max="4310" width="11.7109375" customWidth="1"/>
    <col min="4311" max="4311" width="28.7109375" customWidth="1"/>
    <col min="4312" max="4312" width="26.85546875" customWidth="1"/>
    <col min="4313" max="4313" width="52" customWidth="1"/>
    <col min="4314" max="4314" width="19.5703125" customWidth="1"/>
    <col min="4315" max="4315" width="23" customWidth="1"/>
    <col min="4316" max="4316" width="2.85546875" bestFit="1" customWidth="1"/>
    <col min="4317" max="4317" width="12.7109375" customWidth="1"/>
    <col min="4318" max="4318" width="13.7109375" customWidth="1"/>
    <col min="4319" max="4319" width="16.85546875" customWidth="1"/>
    <col min="4320" max="4320" width="14.28515625" customWidth="1"/>
    <col min="4329" max="4329" width="11.28515625" customWidth="1"/>
    <col min="4566" max="4566" width="11.7109375" customWidth="1"/>
    <col min="4567" max="4567" width="28.7109375" customWidth="1"/>
    <col min="4568" max="4568" width="26.85546875" customWidth="1"/>
    <col min="4569" max="4569" width="52" customWidth="1"/>
    <col min="4570" max="4570" width="19.5703125" customWidth="1"/>
    <col min="4571" max="4571" width="23" customWidth="1"/>
    <col min="4572" max="4572" width="2.85546875" bestFit="1" customWidth="1"/>
    <col min="4573" max="4573" width="12.7109375" customWidth="1"/>
    <col min="4574" max="4574" width="13.7109375" customWidth="1"/>
    <col min="4575" max="4575" width="16.85546875" customWidth="1"/>
    <col min="4576" max="4576" width="14.28515625" customWidth="1"/>
    <col min="4585" max="4585" width="11.28515625" customWidth="1"/>
    <col min="4822" max="4822" width="11.7109375" customWidth="1"/>
    <col min="4823" max="4823" width="28.7109375" customWidth="1"/>
    <col min="4824" max="4824" width="26.85546875" customWidth="1"/>
    <col min="4825" max="4825" width="52" customWidth="1"/>
    <col min="4826" max="4826" width="19.5703125" customWidth="1"/>
    <col min="4827" max="4827" width="23" customWidth="1"/>
    <col min="4828" max="4828" width="2.85546875" bestFit="1" customWidth="1"/>
    <col min="4829" max="4829" width="12.7109375" customWidth="1"/>
    <col min="4830" max="4830" width="13.7109375" customWidth="1"/>
    <col min="4831" max="4831" width="16.85546875" customWidth="1"/>
    <col min="4832" max="4832" width="14.28515625" customWidth="1"/>
    <col min="4841" max="4841" width="11.28515625" customWidth="1"/>
    <col min="5078" max="5078" width="11.7109375" customWidth="1"/>
    <col min="5079" max="5079" width="28.7109375" customWidth="1"/>
    <col min="5080" max="5080" width="26.85546875" customWidth="1"/>
    <col min="5081" max="5081" width="52" customWidth="1"/>
    <col min="5082" max="5082" width="19.5703125" customWidth="1"/>
    <col min="5083" max="5083" width="23" customWidth="1"/>
    <col min="5084" max="5084" width="2.85546875" bestFit="1" customWidth="1"/>
    <col min="5085" max="5085" width="12.7109375" customWidth="1"/>
    <col min="5086" max="5086" width="13.7109375" customWidth="1"/>
    <col min="5087" max="5087" width="16.85546875" customWidth="1"/>
    <col min="5088" max="5088" width="14.28515625" customWidth="1"/>
    <col min="5097" max="5097" width="11.28515625" customWidth="1"/>
    <col min="5334" max="5334" width="11.7109375" customWidth="1"/>
    <col min="5335" max="5335" width="28.7109375" customWidth="1"/>
    <col min="5336" max="5336" width="26.85546875" customWidth="1"/>
    <col min="5337" max="5337" width="52" customWidth="1"/>
    <col min="5338" max="5338" width="19.5703125" customWidth="1"/>
    <col min="5339" max="5339" width="23" customWidth="1"/>
    <col min="5340" max="5340" width="2.85546875" bestFit="1" customWidth="1"/>
    <col min="5341" max="5341" width="12.7109375" customWidth="1"/>
    <col min="5342" max="5342" width="13.7109375" customWidth="1"/>
    <col min="5343" max="5343" width="16.85546875" customWidth="1"/>
    <col min="5344" max="5344" width="14.28515625" customWidth="1"/>
    <col min="5353" max="5353" width="11.28515625" customWidth="1"/>
    <col min="5590" max="5590" width="11.7109375" customWidth="1"/>
    <col min="5591" max="5591" width="28.7109375" customWidth="1"/>
    <col min="5592" max="5592" width="26.85546875" customWidth="1"/>
    <col min="5593" max="5593" width="52" customWidth="1"/>
    <col min="5594" max="5594" width="19.5703125" customWidth="1"/>
    <col min="5595" max="5595" width="23" customWidth="1"/>
    <col min="5596" max="5596" width="2.85546875" bestFit="1" customWidth="1"/>
    <col min="5597" max="5597" width="12.7109375" customWidth="1"/>
    <col min="5598" max="5598" width="13.7109375" customWidth="1"/>
    <col min="5599" max="5599" width="16.85546875" customWidth="1"/>
    <col min="5600" max="5600" width="14.28515625" customWidth="1"/>
    <col min="5609" max="5609" width="11.28515625" customWidth="1"/>
    <col min="5846" max="5846" width="11.7109375" customWidth="1"/>
    <col min="5847" max="5847" width="28.7109375" customWidth="1"/>
    <col min="5848" max="5848" width="26.85546875" customWidth="1"/>
    <col min="5849" max="5849" width="52" customWidth="1"/>
    <col min="5850" max="5850" width="19.5703125" customWidth="1"/>
    <col min="5851" max="5851" width="23" customWidth="1"/>
    <col min="5852" max="5852" width="2.85546875" bestFit="1" customWidth="1"/>
    <col min="5853" max="5853" width="12.7109375" customWidth="1"/>
    <col min="5854" max="5854" width="13.7109375" customWidth="1"/>
    <col min="5855" max="5855" width="16.85546875" customWidth="1"/>
    <col min="5856" max="5856" width="14.28515625" customWidth="1"/>
    <col min="5865" max="5865" width="11.28515625" customWidth="1"/>
    <col min="6102" max="6102" width="11.7109375" customWidth="1"/>
    <col min="6103" max="6103" width="28.7109375" customWidth="1"/>
    <col min="6104" max="6104" width="26.85546875" customWidth="1"/>
    <col min="6105" max="6105" width="52" customWidth="1"/>
    <col min="6106" max="6106" width="19.5703125" customWidth="1"/>
    <col min="6107" max="6107" width="23" customWidth="1"/>
    <col min="6108" max="6108" width="2.85546875" bestFit="1" customWidth="1"/>
    <col min="6109" max="6109" width="12.7109375" customWidth="1"/>
    <col min="6110" max="6110" width="13.7109375" customWidth="1"/>
    <col min="6111" max="6111" width="16.85546875" customWidth="1"/>
    <col min="6112" max="6112" width="14.28515625" customWidth="1"/>
    <col min="6121" max="6121" width="11.28515625" customWidth="1"/>
    <col min="6358" max="6358" width="11.7109375" customWidth="1"/>
    <col min="6359" max="6359" width="28.7109375" customWidth="1"/>
    <col min="6360" max="6360" width="26.85546875" customWidth="1"/>
    <col min="6361" max="6361" width="52" customWidth="1"/>
    <col min="6362" max="6362" width="19.5703125" customWidth="1"/>
    <col min="6363" max="6363" width="23" customWidth="1"/>
    <col min="6364" max="6364" width="2.85546875" bestFit="1" customWidth="1"/>
    <col min="6365" max="6365" width="12.7109375" customWidth="1"/>
    <col min="6366" max="6366" width="13.7109375" customWidth="1"/>
    <col min="6367" max="6367" width="16.85546875" customWidth="1"/>
    <col min="6368" max="6368" width="14.28515625" customWidth="1"/>
    <col min="6377" max="6377" width="11.28515625" customWidth="1"/>
    <col min="6614" max="6614" width="11.7109375" customWidth="1"/>
    <col min="6615" max="6615" width="28.7109375" customWidth="1"/>
    <col min="6616" max="6616" width="26.85546875" customWidth="1"/>
    <col min="6617" max="6617" width="52" customWidth="1"/>
    <col min="6618" max="6618" width="19.5703125" customWidth="1"/>
    <col min="6619" max="6619" width="23" customWidth="1"/>
    <col min="6620" max="6620" width="2.85546875" bestFit="1" customWidth="1"/>
    <col min="6621" max="6621" width="12.7109375" customWidth="1"/>
    <col min="6622" max="6622" width="13.7109375" customWidth="1"/>
    <col min="6623" max="6623" width="16.85546875" customWidth="1"/>
    <col min="6624" max="6624" width="14.28515625" customWidth="1"/>
    <col min="6633" max="6633" width="11.28515625" customWidth="1"/>
    <col min="6870" max="6870" width="11.7109375" customWidth="1"/>
    <col min="6871" max="6871" width="28.7109375" customWidth="1"/>
    <col min="6872" max="6872" width="26.85546875" customWidth="1"/>
    <col min="6873" max="6873" width="52" customWidth="1"/>
    <col min="6874" max="6874" width="19.5703125" customWidth="1"/>
    <col min="6875" max="6875" width="23" customWidth="1"/>
    <col min="6876" max="6876" width="2.85546875" bestFit="1" customWidth="1"/>
    <col min="6877" max="6877" width="12.7109375" customWidth="1"/>
    <col min="6878" max="6878" width="13.7109375" customWidth="1"/>
    <col min="6879" max="6879" width="16.85546875" customWidth="1"/>
    <col min="6880" max="6880" width="14.28515625" customWidth="1"/>
    <col min="6889" max="6889" width="11.28515625" customWidth="1"/>
    <col min="7126" max="7126" width="11.7109375" customWidth="1"/>
    <col min="7127" max="7127" width="28.7109375" customWidth="1"/>
    <col min="7128" max="7128" width="26.85546875" customWidth="1"/>
    <col min="7129" max="7129" width="52" customWidth="1"/>
    <col min="7130" max="7130" width="19.5703125" customWidth="1"/>
    <col min="7131" max="7131" width="23" customWidth="1"/>
    <col min="7132" max="7132" width="2.85546875" bestFit="1" customWidth="1"/>
    <col min="7133" max="7133" width="12.7109375" customWidth="1"/>
    <col min="7134" max="7134" width="13.7109375" customWidth="1"/>
    <col min="7135" max="7135" width="16.85546875" customWidth="1"/>
    <col min="7136" max="7136" width="14.28515625" customWidth="1"/>
    <col min="7145" max="7145" width="11.28515625" customWidth="1"/>
    <col min="7382" max="7382" width="11.7109375" customWidth="1"/>
    <col min="7383" max="7383" width="28.7109375" customWidth="1"/>
    <col min="7384" max="7384" width="26.85546875" customWidth="1"/>
    <col min="7385" max="7385" width="52" customWidth="1"/>
    <col min="7386" max="7386" width="19.5703125" customWidth="1"/>
    <col min="7387" max="7387" width="23" customWidth="1"/>
    <col min="7388" max="7388" width="2.85546875" bestFit="1" customWidth="1"/>
    <col min="7389" max="7389" width="12.7109375" customWidth="1"/>
    <col min="7390" max="7390" width="13.7109375" customWidth="1"/>
    <col min="7391" max="7391" width="16.85546875" customWidth="1"/>
    <col min="7392" max="7392" width="14.28515625" customWidth="1"/>
    <col min="7401" max="7401" width="11.28515625" customWidth="1"/>
    <col min="7638" max="7638" width="11.7109375" customWidth="1"/>
    <col min="7639" max="7639" width="28.7109375" customWidth="1"/>
    <col min="7640" max="7640" width="26.85546875" customWidth="1"/>
    <col min="7641" max="7641" width="52" customWidth="1"/>
    <col min="7642" max="7642" width="19.5703125" customWidth="1"/>
    <col min="7643" max="7643" width="23" customWidth="1"/>
    <col min="7644" max="7644" width="2.85546875" bestFit="1" customWidth="1"/>
    <col min="7645" max="7645" width="12.7109375" customWidth="1"/>
    <col min="7646" max="7646" width="13.7109375" customWidth="1"/>
    <col min="7647" max="7647" width="16.85546875" customWidth="1"/>
    <col min="7648" max="7648" width="14.28515625" customWidth="1"/>
    <col min="7657" max="7657" width="11.28515625" customWidth="1"/>
    <col min="7894" max="7894" width="11.7109375" customWidth="1"/>
    <col min="7895" max="7895" width="28.7109375" customWidth="1"/>
    <col min="7896" max="7896" width="26.85546875" customWidth="1"/>
    <col min="7897" max="7897" width="52" customWidth="1"/>
    <col min="7898" max="7898" width="19.5703125" customWidth="1"/>
    <col min="7899" max="7899" width="23" customWidth="1"/>
    <col min="7900" max="7900" width="2.85546875" bestFit="1" customWidth="1"/>
    <col min="7901" max="7901" width="12.7109375" customWidth="1"/>
    <col min="7902" max="7902" width="13.7109375" customWidth="1"/>
    <col min="7903" max="7903" width="16.85546875" customWidth="1"/>
    <col min="7904" max="7904" width="14.28515625" customWidth="1"/>
    <col min="7913" max="7913" width="11.28515625" customWidth="1"/>
    <col min="8150" max="8150" width="11.7109375" customWidth="1"/>
    <col min="8151" max="8151" width="28.7109375" customWidth="1"/>
    <col min="8152" max="8152" width="26.85546875" customWidth="1"/>
    <col min="8153" max="8153" width="52" customWidth="1"/>
    <col min="8154" max="8154" width="19.5703125" customWidth="1"/>
    <col min="8155" max="8155" width="23" customWidth="1"/>
    <col min="8156" max="8156" width="2.85546875" bestFit="1" customWidth="1"/>
    <col min="8157" max="8157" width="12.7109375" customWidth="1"/>
    <col min="8158" max="8158" width="13.7109375" customWidth="1"/>
    <col min="8159" max="8159" width="16.85546875" customWidth="1"/>
    <col min="8160" max="8160" width="14.28515625" customWidth="1"/>
    <col min="8169" max="8169" width="11.28515625" customWidth="1"/>
    <col min="8406" max="8406" width="11.7109375" customWidth="1"/>
    <col min="8407" max="8407" width="28.7109375" customWidth="1"/>
    <col min="8408" max="8408" width="26.85546875" customWidth="1"/>
    <col min="8409" max="8409" width="52" customWidth="1"/>
    <col min="8410" max="8410" width="19.5703125" customWidth="1"/>
    <col min="8411" max="8411" width="23" customWidth="1"/>
    <col min="8412" max="8412" width="2.85546875" bestFit="1" customWidth="1"/>
    <col min="8413" max="8413" width="12.7109375" customWidth="1"/>
    <col min="8414" max="8414" width="13.7109375" customWidth="1"/>
    <col min="8415" max="8415" width="16.85546875" customWidth="1"/>
    <col min="8416" max="8416" width="14.28515625" customWidth="1"/>
    <col min="8425" max="8425" width="11.28515625" customWidth="1"/>
    <col min="8662" max="8662" width="11.7109375" customWidth="1"/>
    <col min="8663" max="8663" width="28.7109375" customWidth="1"/>
    <col min="8664" max="8664" width="26.85546875" customWidth="1"/>
    <col min="8665" max="8665" width="52" customWidth="1"/>
    <col min="8666" max="8666" width="19.5703125" customWidth="1"/>
    <col min="8667" max="8667" width="23" customWidth="1"/>
    <col min="8668" max="8668" width="2.85546875" bestFit="1" customWidth="1"/>
    <col min="8669" max="8669" width="12.7109375" customWidth="1"/>
    <col min="8670" max="8670" width="13.7109375" customWidth="1"/>
    <col min="8671" max="8671" width="16.85546875" customWidth="1"/>
    <col min="8672" max="8672" width="14.28515625" customWidth="1"/>
    <col min="8681" max="8681" width="11.28515625" customWidth="1"/>
    <col min="8918" max="8918" width="11.7109375" customWidth="1"/>
    <col min="8919" max="8919" width="28.7109375" customWidth="1"/>
    <col min="8920" max="8920" width="26.85546875" customWidth="1"/>
    <col min="8921" max="8921" width="52" customWidth="1"/>
    <col min="8922" max="8922" width="19.5703125" customWidth="1"/>
    <col min="8923" max="8923" width="23" customWidth="1"/>
    <col min="8924" max="8924" width="2.85546875" bestFit="1" customWidth="1"/>
    <col min="8925" max="8925" width="12.7109375" customWidth="1"/>
    <col min="8926" max="8926" width="13.7109375" customWidth="1"/>
    <col min="8927" max="8927" width="16.85546875" customWidth="1"/>
    <col min="8928" max="8928" width="14.28515625" customWidth="1"/>
    <col min="8937" max="8937" width="11.28515625" customWidth="1"/>
    <col min="9174" max="9174" width="11.7109375" customWidth="1"/>
    <col min="9175" max="9175" width="28.7109375" customWidth="1"/>
    <col min="9176" max="9176" width="26.85546875" customWidth="1"/>
    <col min="9177" max="9177" width="52" customWidth="1"/>
    <col min="9178" max="9178" width="19.5703125" customWidth="1"/>
    <col min="9179" max="9179" width="23" customWidth="1"/>
    <col min="9180" max="9180" width="2.85546875" bestFit="1" customWidth="1"/>
    <col min="9181" max="9181" width="12.7109375" customWidth="1"/>
    <col min="9182" max="9182" width="13.7109375" customWidth="1"/>
    <col min="9183" max="9183" width="16.85546875" customWidth="1"/>
    <col min="9184" max="9184" width="14.28515625" customWidth="1"/>
    <col min="9193" max="9193" width="11.28515625" customWidth="1"/>
    <col min="9430" max="9430" width="11.7109375" customWidth="1"/>
    <col min="9431" max="9431" width="28.7109375" customWidth="1"/>
    <col min="9432" max="9432" width="26.85546875" customWidth="1"/>
    <col min="9433" max="9433" width="52" customWidth="1"/>
    <col min="9434" max="9434" width="19.5703125" customWidth="1"/>
    <col min="9435" max="9435" width="23" customWidth="1"/>
    <col min="9436" max="9436" width="2.85546875" bestFit="1" customWidth="1"/>
    <col min="9437" max="9437" width="12.7109375" customWidth="1"/>
    <col min="9438" max="9438" width="13.7109375" customWidth="1"/>
    <col min="9439" max="9439" width="16.85546875" customWidth="1"/>
    <col min="9440" max="9440" width="14.28515625" customWidth="1"/>
    <col min="9449" max="9449" width="11.28515625" customWidth="1"/>
    <col min="9686" max="9686" width="11.7109375" customWidth="1"/>
    <col min="9687" max="9687" width="28.7109375" customWidth="1"/>
    <col min="9688" max="9688" width="26.85546875" customWidth="1"/>
    <col min="9689" max="9689" width="52" customWidth="1"/>
    <col min="9690" max="9690" width="19.5703125" customWidth="1"/>
    <col min="9691" max="9691" width="23" customWidth="1"/>
    <col min="9692" max="9692" width="2.85546875" bestFit="1" customWidth="1"/>
    <col min="9693" max="9693" width="12.7109375" customWidth="1"/>
    <col min="9694" max="9694" width="13.7109375" customWidth="1"/>
    <col min="9695" max="9695" width="16.85546875" customWidth="1"/>
    <col min="9696" max="9696" width="14.28515625" customWidth="1"/>
    <col min="9705" max="9705" width="11.28515625" customWidth="1"/>
    <col min="9942" max="9942" width="11.7109375" customWidth="1"/>
    <col min="9943" max="9943" width="28.7109375" customWidth="1"/>
    <col min="9944" max="9944" width="26.85546875" customWidth="1"/>
    <col min="9945" max="9945" width="52" customWidth="1"/>
    <col min="9946" max="9946" width="19.5703125" customWidth="1"/>
    <col min="9947" max="9947" width="23" customWidth="1"/>
    <col min="9948" max="9948" width="2.85546875" bestFit="1" customWidth="1"/>
    <col min="9949" max="9949" width="12.7109375" customWidth="1"/>
    <col min="9950" max="9950" width="13.7109375" customWidth="1"/>
    <col min="9951" max="9951" width="16.85546875" customWidth="1"/>
    <col min="9952" max="9952" width="14.28515625" customWidth="1"/>
    <col min="9961" max="9961" width="11.28515625" customWidth="1"/>
    <col min="10198" max="10198" width="11.7109375" customWidth="1"/>
    <col min="10199" max="10199" width="28.7109375" customWidth="1"/>
    <col min="10200" max="10200" width="26.85546875" customWidth="1"/>
    <col min="10201" max="10201" width="52" customWidth="1"/>
    <col min="10202" max="10202" width="19.5703125" customWidth="1"/>
    <col min="10203" max="10203" width="23" customWidth="1"/>
    <col min="10204" max="10204" width="2.85546875" bestFit="1" customWidth="1"/>
    <col min="10205" max="10205" width="12.7109375" customWidth="1"/>
    <col min="10206" max="10206" width="13.7109375" customWidth="1"/>
    <col min="10207" max="10207" width="16.85546875" customWidth="1"/>
    <col min="10208" max="10208" width="14.28515625" customWidth="1"/>
    <col min="10217" max="10217" width="11.28515625" customWidth="1"/>
    <col min="10454" max="10454" width="11.7109375" customWidth="1"/>
    <col min="10455" max="10455" width="28.7109375" customWidth="1"/>
    <col min="10456" max="10456" width="26.85546875" customWidth="1"/>
    <col min="10457" max="10457" width="52" customWidth="1"/>
    <col min="10458" max="10458" width="19.5703125" customWidth="1"/>
    <col min="10459" max="10459" width="23" customWidth="1"/>
    <col min="10460" max="10460" width="2.85546875" bestFit="1" customWidth="1"/>
    <col min="10461" max="10461" width="12.7109375" customWidth="1"/>
    <col min="10462" max="10462" width="13.7109375" customWidth="1"/>
    <col min="10463" max="10463" width="16.85546875" customWidth="1"/>
    <col min="10464" max="10464" width="14.28515625" customWidth="1"/>
    <col min="10473" max="10473" width="11.28515625" customWidth="1"/>
    <col min="10710" max="10710" width="11.7109375" customWidth="1"/>
    <col min="10711" max="10711" width="28.7109375" customWidth="1"/>
    <col min="10712" max="10712" width="26.85546875" customWidth="1"/>
    <col min="10713" max="10713" width="52" customWidth="1"/>
    <col min="10714" max="10714" width="19.5703125" customWidth="1"/>
    <col min="10715" max="10715" width="23" customWidth="1"/>
    <col min="10716" max="10716" width="2.85546875" bestFit="1" customWidth="1"/>
    <col min="10717" max="10717" width="12.7109375" customWidth="1"/>
    <col min="10718" max="10718" width="13.7109375" customWidth="1"/>
    <col min="10719" max="10719" width="16.85546875" customWidth="1"/>
    <col min="10720" max="10720" width="14.28515625" customWidth="1"/>
    <col min="10729" max="10729" width="11.28515625" customWidth="1"/>
    <col min="10966" max="10966" width="11.7109375" customWidth="1"/>
    <col min="10967" max="10967" width="28.7109375" customWidth="1"/>
    <col min="10968" max="10968" width="26.85546875" customWidth="1"/>
    <col min="10969" max="10969" width="52" customWidth="1"/>
    <col min="10970" max="10970" width="19.5703125" customWidth="1"/>
    <col min="10971" max="10971" width="23" customWidth="1"/>
    <col min="10972" max="10972" width="2.85546875" bestFit="1" customWidth="1"/>
    <col min="10973" max="10973" width="12.7109375" customWidth="1"/>
    <col min="10974" max="10974" width="13.7109375" customWidth="1"/>
    <col min="10975" max="10975" width="16.85546875" customWidth="1"/>
    <col min="10976" max="10976" width="14.28515625" customWidth="1"/>
    <col min="10985" max="10985" width="11.28515625" customWidth="1"/>
    <col min="11222" max="11222" width="11.7109375" customWidth="1"/>
    <col min="11223" max="11223" width="28.7109375" customWidth="1"/>
    <col min="11224" max="11224" width="26.85546875" customWidth="1"/>
    <col min="11225" max="11225" width="52" customWidth="1"/>
    <col min="11226" max="11226" width="19.5703125" customWidth="1"/>
    <col min="11227" max="11227" width="23" customWidth="1"/>
    <col min="11228" max="11228" width="2.85546875" bestFit="1" customWidth="1"/>
    <col min="11229" max="11229" width="12.7109375" customWidth="1"/>
    <col min="11230" max="11230" width="13.7109375" customWidth="1"/>
    <col min="11231" max="11231" width="16.85546875" customWidth="1"/>
    <col min="11232" max="11232" width="14.28515625" customWidth="1"/>
    <col min="11241" max="11241" width="11.28515625" customWidth="1"/>
    <col min="11478" max="11478" width="11.7109375" customWidth="1"/>
    <col min="11479" max="11479" width="28.7109375" customWidth="1"/>
    <col min="11480" max="11480" width="26.85546875" customWidth="1"/>
    <col min="11481" max="11481" width="52" customWidth="1"/>
    <col min="11482" max="11482" width="19.5703125" customWidth="1"/>
    <col min="11483" max="11483" width="23" customWidth="1"/>
    <col min="11484" max="11484" width="2.85546875" bestFit="1" customWidth="1"/>
    <col min="11485" max="11485" width="12.7109375" customWidth="1"/>
    <col min="11486" max="11486" width="13.7109375" customWidth="1"/>
    <col min="11487" max="11487" width="16.85546875" customWidth="1"/>
    <col min="11488" max="11488" width="14.28515625" customWidth="1"/>
    <col min="11497" max="11497" width="11.28515625" customWidth="1"/>
    <col min="11734" max="11734" width="11.7109375" customWidth="1"/>
    <col min="11735" max="11735" width="28.7109375" customWidth="1"/>
    <col min="11736" max="11736" width="26.85546875" customWidth="1"/>
    <col min="11737" max="11737" width="52" customWidth="1"/>
    <col min="11738" max="11738" width="19.5703125" customWidth="1"/>
    <col min="11739" max="11739" width="23" customWidth="1"/>
    <col min="11740" max="11740" width="2.85546875" bestFit="1" customWidth="1"/>
    <col min="11741" max="11741" width="12.7109375" customWidth="1"/>
    <col min="11742" max="11742" width="13.7109375" customWidth="1"/>
    <col min="11743" max="11743" width="16.85546875" customWidth="1"/>
    <col min="11744" max="11744" width="14.28515625" customWidth="1"/>
    <col min="11753" max="11753" width="11.28515625" customWidth="1"/>
    <col min="11990" max="11990" width="11.7109375" customWidth="1"/>
    <col min="11991" max="11991" width="28.7109375" customWidth="1"/>
    <col min="11992" max="11992" width="26.85546875" customWidth="1"/>
    <col min="11993" max="11993" width="52" customWidth="1"/>
    <col min="11994" max="11994" width="19.5703125" customWidth="1"/>
    <col min="11995" max="11995" width="23" customWidth="1"/>
    <col min="11996" max="11996" width="2.85546875" bestFit="1" customWidth="1"/>
    <col min="11997" max="11997" width="12.7109375" customWidth="1"/>
    <col min="11998" max="11998" width="13.7109375" customWidth="1"/>
    <col min="11999" max="11999" width="16.85546875" customWidth="1"/>
    <col min="12000" max="12000" width="14.28515625" customWidth="1"/>
    <col min="12009" max="12009" width="11.28515625" customWidth="1"/>
    <col min="12246" max="12246" width="11.7109375" customWidth="1"/>
    <col min="12247" max="12247" width="28.7109375" customWidth="1"/>
    <col min="12248" max="12248" width="26.85546875" customWidth="1"/>
    <col min="12249" max="12249" width="52" customWidth="1"/>
    <col min="12250" max="12250" width="19.5703125" customWidth="1"/>
    <col min="12251" max="12251" width="23" customWidth="1"/>
    <col min="12252" max="12252" width="2.85546875" bestFit="1" customWidth="1"/>
    <col min="12253" max="12253" width="12.7109375" customWidth="1"/>
    <col min="12254" max="12254" width="13.7109375" customWidth="1"/>
    <col min="12255" max="12255" width="16.85546875" customWidth="1"/>
    <col min="12256" max="12256" width="14.28515625" customWidth="1"/>
    <col min="12265" max="12265" width="11.28515625" customWidth="1"/>
    <col min="12502" max="12502" width="11.7109375" customWidth="1"/>
    <col min="12503" max="12503" width="28.7109375" customWidth="1"/>
    <col min="12504" max="12504" width="26.85546875" customWidth="1"/>
    <col min="12505" max="12505" width="52" customWidth="1"/>
    <col min="12506" max="12506" width="19.5703125" customWidth="1"/>
    <col min="12507" max="12507" width="23" customWidth="1"/>
    <col min="12508" max="12508" width="2.85546875" bestFit="1" customWidth="1"/>
    <col min="12509" max="12509" width="12.7109375" customWidth="1"/>
    <col min="12510" max="12510" width="13.7109375" customWidth="1"/>
    <col min="12511" max="12511" width="16.85546875" customWidth="1"/>
    <col min="12512" max="12512" width="14.28515625" customWidth="1"/>
    <col min="12521" max="12521" width="11.28515625" customWidth="1"/>
    <col min="12758" max="12758" width="11.7109375" customWidth="1"/>
    <col min="12759" max="12759" width="28.7109375" customWidth="1"/>
    <col min="12760" max="12760" width="26.85546875" customWidth="1"/>
    <col min="12761" max="12761" width="52" customWidth="1"/>
    <col min="12762" max="12762" width="19.5703125" customWidth="1"/>
    <col min="12763" max="12763" width="23" customWidth="1"/>
    <col min="12764" max="12764" width="2.85546875" bestFit="1" customWidth="1"/>
    <col min="12765" max="12765" width="12.7109375" customWidth="1"/>
    <col min="12766" max="12766" width="13.7109375" customWidth="1"/>
    <col min="12767" max="12767" width="16.85546875" customWidth="1"/>
    <col min="12768" max="12768" width="14.28515625" customWidth="1"/>
    <col min="12777" max="12777" width="11.28515625" customWidth="1"/>
    <col min="13014" max="13014" width="11.7109375" customWidth="1"/>
    <col min="13015" max="13015" width="28.7109375" customWidth="1"/>
    <col min="13016" max="13016" width="26.85546875" customWidth="1"/>
    <col min="13017" max="13017" width="52" customWidth="1"/>
    <col min="13018" max="13018" width="19.5703125" customWidth="1"/>
    <col min="13019" max="13019" width="23" customWidth="1"/>
    <col min="13020" max="13020" width="2.85546875" bestFit="1" customWidth="1"/>
    <col min="13021" max="13021" width="12.7109375" customWidth="1"/>
    <col min="13022" max="13022" width="13.7109375" customWidth="1"/>
    <col min="13023" max="13023" width="16.85546875" customWidth="1"/>
    <col min="13024" max="13024" width="14.28515625" customWidth="1"/>
    <col min="13033" max="13033" width="11.28515625" customWidth="1"/>
    <col min="13270" max="13270" width="11.7109375" customWidth="1"/>
    <col min="13271" max="13271" width="28.7109375" customWidth="1"/>
    <col min="13272" max="13272" width="26.85546875" customWidth="1"/>
    <col min="13273" max="13273" width="52" customWidth="1"/>
    <col min="13274" max="13274" width="19.5703125" customWidth="1"/>
    <col min="13275" max="13275" width="23" customWidth="1"/>
    <col min="13276" max="13276" width="2.85546875" bestFit="1" customWidth="1"/>
    <col min="13277" max="13277" width="12.7109375" customWidth="1"/>
    <col min="13278" max="13278" width="13.7109375" customWidth="1"/>
    <col min="13279" max="13279" width="16.85546875" customWidth="1"/>
    <col min="13280" max="13280" width="14.28515625" customWidth="1"/>
    <col min="13289" max="13289" width="11.28515625" customWidth="1"/>
    <col min="13526" max="13526" width="11.7109375" customWidth="1"/>
    <col min="13527" max="13527" width="28.7109375" customWidth="1"/>
    <col min="13528" max="13528" width="26.85546875" customWidth="1"/>
    <col min="13529" max="13529" width="52" customWidth="1"/>
    <col min="13530" max="13530" width="19.5703125" customWidth="1"/>
    <col min="13531" max="13531" width="23" customWidth="1"/>
    <col min="13532" max="13532" width="2.85546875" bestFit="1" customWidth="1"/>
    <col min="13533" max="13533" width="12.7109375" customWidth="1"/>
    <col min="13534" max="13534" width="13.7109375" customWidth="1"/>
    <col min="13535" max="13535" width="16.85546875" customWidth="1"/>
    <col min="13536" max="13536" width="14.28515625" customWidth="1"/>
    <col min="13545" max="13545" width="11.28515625" customWidth="1"/>
    <col min="13782" max="13782" width="11.7109375" customWidth="1"/>
    <col min="13783" max="13783" width="28.7109375" customWidth="1"/>
    <col min="13784" max="13784" width="26.85546875" customWidth="1"/>
    <col min="13785" max="13785" width="52" customWidth="1"/>
    <col min="13786" max="13786" width="19.5703125" customWidth="1"/>
    <col min="13787" max="13787" width="23" customWidth="1"/>
    <col min="13788" max="13788" width="2.85546875" bestFit="1" customWidth="1"/>
    <col min="13789" max="13789" width="12.7109375" customWidth="1"/>
    <col min="13790" max="13790" width="13.7109375" customWidth="1"/>
    <col min="13791" max="13791" width="16.85546875" customWidth="1"/>
    <col min="13792" max="13792" width="14.28515625" customWidth="1"/>
    <col min="13801" max="13801" width="11.28515625" customWidth="1"/>
    <col min="14038" max="14038" width="11.7109375" customWidth="1"/>
    <col min="14039" max="14039" width="28.7109375" customWidth="1"/>
    <col min="14040" max="14040" width="26.85546875" customWidth="1"/>
    <col min="14041" max="14041" width="52" customWidth="1"/>
    <col min="14042" max="14042" width="19.5703125" customWidth="1"/>
    <col min="14043" max="14043" width="23" customWidth="1"/>
    <col min="14044" max="14044" width="2.85546875" bestFit="1" customWidth="1"/>
    <col min="14045" max="14045" width="12.7109375" customWidth="1"/>
    <col min="14046" max="14046" width="13.7109375" customWidth="1"/>
    <col min="14047" max="14047" width="16.85546875" customWidth="1"/>
    <col min="14048" max="14048" width="14.28515625" customWidth="1"/>
    <col min="14057" max="14057" width="11.28515625" customWidth="1"/>
    <col min="14294" max="14294" width="11.7109375" customWidth="1"/>
    <col min="14295" max="14295" width="28.7109375" customWidth="1"/>
    <col min="14296" max="14296" width="26.85546875" customWidth="1"/>
    <col min="14297" max="14297" width="52" customWidth="1"/>
    <col min="14298" max="14298" width="19.5703125" customWidth="1"/>
    <col min="14299" max="14299" width="23" customWidth="1"/>
    <col min="14300" max="14300" width="2.85546875" bestFit="1" customWidth="1"/>
    <col min="14301" max="14301" width="12.7109375" customWidth="1"/>
    <col min="14302" max="14302" width="13.7109375" customWidth="1"/>
    <col min="14303" max="14303" width="16.85546875" customWidth="1"/>
    <col min="14304" max="14304" width="14.28515625" customWidth="1"/>
    <col min="14313" max="14313" width="11.28515625" customWidth="1"/>
    <col min="14550" max="14550" width="11.7109375" customWidth="1"/>
    <col min="14551" max="14551" width="28.7109375" customWidth="1"/>
    <col min="14552" max="14552" width="26.85546875" customWidth="1"/>
    <col min="14553" max="14553" width="52" customWidth="1"/>
    <col min="14554" max="14554" width="19.5703125" customWidth="1"/>
    <col min="14555" max="14555" width="23" customWidth="1"/>
    <col min="14556" max="14556" width="2.85546875" bestFit="1" customWidth="1"/>
    <col min="14557" max="14557" width="12.7109375" customWidth="1"/>
    <col min="14558" max="14558" width="13.7109375" customWidth="1"/>
    <col min="14559" max="14559" width="16.85546875" customWidth="1"/>
    <col min="14560" max="14560" width="14.28515625" customWidth="1"/>
    <col min="14569" max="14569" width="11.28515625" customWidth="1"/>
    <col min="14806" max="14806" width="11.7109375" customWidth="1"/>
    <col min="14807" max="14807" width="28.7109375" customWidth="1"/>
    <col min="14808" max="14808" width="26.85546875" customWidth="1"/>
    <col min="14809" max="14809" width="52" customWidth="1"/>
    <col min="14810" max="14810" width="19.5703125" customWidth="1"/>
    <col min="14811" max="14811" width="23" customWidth="1"/>
    <col min="14812" max="14812" width="2.85546875" bestFit="1" customWidth="1"/>
    <col min="14813" max="14813" width="12.7109375" customWidth="1"/>
    <col min="14814" max="14814" width="13.7109375" customWidth="1"/>
    <col min="14815" max="14815" width="16.85546875" customWidth="1"/>
    <col min="14816" max="14816" width="14.28515625" customWidth="1"/>
    <col min="14825" max="14825" width="11.28515625" customWidth="1"/>
    <col min="15062" max="15062" width="11.7109375" customWidth="1"/>
    <col min="15063" max="15063" width="28.7109375" customWidth="1"/>
    <col min="15064" max="15064" width="26.85546875" customWidth="1"/>
    <col min="15065" max="15065" width="52" customWidth="1"/>
    <col min="15066" max="15066" width="19.5703125" customWidth="1"/>
    <col min="15067" max="15067" width="23" customWidth="1"/>
    <col min="15068" max="15068" width="2.85546875" bestFit="1" customWidth="1"/>
    <col min="15069" max="15069" width="12.7109375" customWidth="1"/>
    <col min="15070" max="15070" width="13.7109375" customWidth="1"/>
    <col min="15071" max="15071" width="16.85546875" customWidth="1"/>
    <col min="15072" max="15072" width="14.28515625" customWidth="1"/>
    <col min="15081" max="15081" width="11.28515625" customWidth="1"/>
    <col min="15318" max="15318" width="11.7109375" customWidth="1"/>
    <col min="15319" max="15319" width="28.7109375" customWidth="1"/>
    <col min="15320" max="15320" width="26.85546875" customWidth="1"/>
    <col min="15321" max="15321" width="52" customWidth="1"/>
    <col min="15322" max="15322" width="19.5703125" customWidth="1"/>
    <col min="15323" max="15323" width="23" customWidth="1"/>
    <col min="15324" max="15324" width="2.85546875" bestFit="1" customWidth="1"/>
    <col min="15325" max="15325" width="12.7109375" customWidth="1"/>
    <col min="15326" max="15326" width="13.7109375" customWidth="1"/>
    <col min="15327" max="15327" width="16.85546875" customWidth="1"/>
    <col min="15328" max="15328" width="14.28515625" customWidth="1"/>
    <col min="15337" max="15337" width="11.28515625" customWidth="1"/>
    <col min="15574" max="15574" width="11.7109375" customWidth="1"/>
    <col min="15575" max="15575" width="28.7109375" customWidth="1"/>
    <col min="15576" max="15576" width="26.85546875" customWidth="1"/>
    <col min="15577" max="15577" width="52" customWidth="1"/>
    <col min="15578" max="15578" width="19.5703125" customWidth="1"/>
    <col min="15579" max="15579" width="23" customWidth="1"/>
    <col min="15580" max="15580" width="2.85546875" bestFit="1" customWidth="1"/>
    <col min="15581" max="15581" width="12.7109375" customWidth="1"/>
    <col min="15582" max="15582" width="13.7109375" customWidth="1"/>
    <col min="15583" max="15583" width="16.85546875" customWidth="1"/>
    <col min="15584" max="15584" width="14.28515625" customWidth="1"/>
    <col min="15593" max="15593" width="11.28515625" customWidth="1"/>
    <col min="15830" max="15830" width="11.7109375" customWidth="1"/>
    <col min="15831" max="15831" width="28.7109375" customWidth="1"/>
    <col min="15832" max="15832" width="26.85546875" customWidth="1"/>
    <col min="15833" max="15833" width="52" customWidth="1"/>
    <col min="15834" max="15834" width="19.5703125" customWidth="1"/>
    <col min="15835" max="15835" width="23" customWidth="1"/>
    <col min="15836" max="15836" width="2.85546875" bestFit="1" customWidth="1"/>
    <col min="15837" max="15837" width="12.7109375" customWidth="1"/>
    <col min="15838" max="15838" width="13.7109375" customWidth="1"/>
    <col min="15839" max="15839" width="16.85546875" customWidth="1"/>
    <col min="15840" max="15840" width="14.28515625" customWidth="1"/>
    <col min="15849" max="15849" width="11.28515625" customWidth="1"/>
    <col min="16086" max="16086" width="11.7109375" customWidth="1"/>
    <col min="16087" max="16087" width="28.7109375" customWidth="1"/>
    <col min="16088" max="16088" width="26.85546875" customWidth="1"/>
    <col min="16089" max="16089" width="52" customWidth="1"/>
    <col min="16090" max="16090" width="19.5703125" customWidth="1"/>
    <col min="16091" max="16091" width="23" customWidth="1"/>
    <col min="16092" max="16092" width="2.85546875" bestFit="1" customWidth="1"/>
    <col min="16093" max="16093" width="12.7109375" customWidth="1"/>
    <col min="16094" max="16094" width="13.7109375" customWidth="1"/>
    <col min="16095" max="16095" width="16.85546875" customWidth="1"/>
    <col min="16096" max="16096" width="14.28515625" customWidth="1"/>
    <col min="16105" max="16105" width="11.28515625" customWidth="1"/>
  </cols>
  <sheetData>
    <row r="1" spans="1:10" ht="123" customHeight="1"/>
    <row r="2" spans="1:10" ht="42.75" thickBot="1">
      <c r="B2" s="9" t="s">
        <v>0</v>
      </c>
      <c r="C2" s="10"/>
      <c r="D2" s="11"/>
      <c r="E2" s="12" t="s">
        <v>1</v>
      </c>
      <c r="F2" s="13" t="s">
        <v>2</v>
      </c>
      <c r="G2" s="14" t="s">
        <v>3</v>
      </c>
      <c r="H2" s="705" t="s">
        <v>4</v>
      </c>
      <c r="I2" s="706"/>
    </row>
    <row r="3" spans="1:10" s="24" customFormat="1" ht="29.45" customHeight="1">
      <c r="A3" s="1"/>
      <c r="B3" s="16" t="s">
        <v>5</v>
      </c>
      <c r="C3" s="17"/>
      <c r="D3" s="18"/>
      <c r="E3" s="19"/>
      <c r="F3" s="20"/>
      <c r="G3" s="21"/>
      <c r="H3" s="22"/>
      <c r="I3" s="23"/>
      <c r="J3" s="7"/>
    </row>
    <row r="4" spans="1:10" s="24" customFormat="1" ht="25.15" customHeight="1">
      <c r="A4" s="15"/>
      <c r="B4" s="25" t="s">
        <v>6</v>
      </c>
      <c r="C4" s="26"/>
      <c r="D4" s="26"/>
      <c r="E4" s="26"/>
      <c r="F4" s="26"/>
      <c r="G4" s="26"/>
      <c r="H4" s="26"/>
      <c r="I4" s="27"/>
      <c r="J4" s="7"/>
    </row>
    <row r="5" spans="1:10" s="24" customFormat="1" ht="26.45" customHeight="1" thickBot="1">
      <c r="A5" s="15"/>
      <c r="B5" s="503" t="s">
        <v>7</v>
      </c>
      <c r="C5" s="504"/>
      <c r="D5" s="504"/>
      <c r="E5" s="504"/>
      <c r="F5" s="504"/>
      <c r="G5" s="504"/>
      <c r="H5" s="504"/>
      <c r="I5" s="505"/>
      <c r="J5" s="7"/>
    </row>
    <row r="6" spans="1:10" s="24" customFormat="1" ht="88.9" customHeight="1">
      <c r="A6" s="15"/>
      <c r="B6" s="304" t="s">
        <v>8</v>
      </c>
      <c r="C6" s="305"/>
      <c r="D6" s="306" t="s">
        <v>9</v>
      </c>
      <c r="E6" s="214" t="s">
        <v>10</v>
      </c>
      <c r="F6" s="126" t="s">
        <v>11</v>
      </c>
      <c r="G6" s="215">
        <v>1</v>
      </c>
      <c r="H6" s="307"/>
      <c r="I6" s="379">
        <v>160</v>
      </c>
      <c r="J6" s="7"/>
    </row>
    <row r="7" spans="1:10" s="24" customFormat="1" ht="55.9" customHeight="1">
      <c r="A7" s="1"/>
      <c r="B7" s="28" t="s">
        <v>12</v>
      </c>
      <c r="C7" s="36"/>
      <c r="D7" s="498" t="s">
        <v>13</v>
      </c>
      <c r="E7" s="31" t="s">
        <v>14</v>
      </c>
      <c r="F7" s="492" t="s">
        <v>15</v>
      </c>
      <c r="G7" s="33">
        <v>1</v>
      </c>
      <c r="H7" s="34"/>
      <c r="I7" s="37">
        <v>172</v>
      </c>
      <c r="J7" s="7"/>
    </row>
    <row r="8" spans="1:10" s="24" customFormat="1" ht="24.6" customHeight="1">
      <c r="A8" s="1"/>
      <c r="B8" s="28"/>
      <c r="C8" s="36"/>
      <c r="D8" s="498" t="s">
        <v>16</v>
      </c>
      <c r="E8" s="31"/>
      <c r="F8" s="492" t="s">
        <v>17</v>
      </c>
      <c r="G8" s="33"/>
      <c r="H8" s="34"/>
      <c r="I8" s="37" t="s">
        <v>18</v>
      </c>
      <c r="J8" s="7"/>
    </row>
    <row r="9" spans="1:10" s="24" customFormat="1" ht="55.15" customHeight="1">
      <c r="A9" s="1"/>
      <c r="B9" s="28" t="s">
        <v>19</v>
      </c>
      <c r="C9" s="36"/>
      <c r="D9" s="498" t="s">
        <v>20</v>
      </c>
      <c r="E9" s="31" t="s">
        <v>634</v>
      </c>
      <c r="F9" s="492" t="s">
        <v>15</v>
      </c>
      <c r="G9" s="33">
        <v>1</v>
      </c>
      <c r="H9" s="34"/>
      <c r="I9" s="37">
        <v>167</v>
      </c>
      <c r="J9" s="7"/>
    </row>
    <row r="10" spans="1:10" s="24" customFormat="1" ht="28.15" customHeight="1">
      <c r="A10" s="1"/>
      <c r="B10" s="28"/>
      <c r="C10" s="36"/>
      <c r="D10" s="498" t="s">
        <v>21</v>
      </c>
      <c r="E10" s="31"/>
      <c r="F10" s="492" t="s">
        <v>17</v>
      </c>
      <c r="G10" s="33"/>
      <c r="H10" s="34"/>
      <c r="I10" s="37" t="s">
        <v>18</v>
      </c>
      <c r="J10" s="7"/>
    </row>
    <row r="11" spans="1:10" s="24" customFormat="1" ht="40.15" customHeight="1">
      <c r="A11" s="1"/>
      <c r="B11" s="28" t="s">
        <v>22</v>
      </c>
      <c r="C11" s="36"/>
      <c r="D11" s="498" t="s">
        <v>23</v>
      </c>
      <c r="E11" s="31" t="s">
        <v>24</v>
      </c>
      <c r="F11" s="492" t="s">
        <v>25</v>
      </c>
      <c r="G11" s="33">
        <v>1</v>
      </c>
      <c r="H11" s="34"/>
      <c r="I11" s="37">
        <v>47</v>
      </c>
      <c r="J11" s="7"/>
    </row>
    <row r="12" spans="1:10" s="24" customFormat="1" ht="24.6" customHeight="1">
      <c r="A12" s="1"/>
      <c r="B12" s="28"/>
      <c r="C12" s="38"/>
      <c r="D12" s="498" t="s">
        <v>26</v>
      </c>
      <c r="E12" s="31"/>
      <c r="F12" s="492"/>
      <c r="G12" s="33"/>
      <c r="H12" s="39"/>
      <c r="I12" s="37" t="s">
        <v>27</v>
      </c>
      <c r="J12" s="7"/>
    </row>
    <row r="13" spans="1:10" s="24" customFormat="1" ht="26.45" customHeight="1">
      <c r="A13" s="1"/>
      <c r="B13" s="506" t="s">
        <v>28</v>
      </c>
      <c r="C13" s="38"/>
      <c r="D13" s="498"/>
      <c r="E13" s="31"/>
      <c r="F13" s="492"/>
      <c r="G13" s="33"/>
      <c r="H13" s="39"/>
      <c r="I13" s="489"/>
      <c r="J13" s="7"/>
    </row>
    <row r="14" spans="1:10" s="24" customFormat="1" ht="35.450000000000003" customHeight="1">
      <c r="A14" s="1"/>
      <c r="B14" s="596" t="s">
        <v>33</v>
      </c>
      <c r="C14" s="598"/>
      <c r="D14" s="600" t="s">
        <v>34</v>
      </c>
      <c r="E14" s="31" t="s">
        <v>35</v>
      </c>
      <c r="F14" s="602" t="s">
        <v>36</v>
      </c>
      <c r="G14" s="33">
        <v>1</v>
      </c>
      <c r="H14" s="603">
        <v>44</v>
      </c>
      <c r="I14" s="604"/>
      <c r="J14" s="7"/>
    </row>
    <row r="15" spans="1:10" s="24" customFormat="1" ht="43.9" customHeight="1">
      <c r="A15" s="1"/>
      <c r="B15" s="597"/>
      <c r="C15" s="599"/>
      <c r="D15" s="601"/>
      <c r="E15" s="31" t="s">
        <v>32</v>
      </c>
      <c r="F15" s="602"/>
      <c r="G15" s="33">
        <v>1</v>
      </c>
      <c r="H15" s="605"/>
      <c r="I15" s="606"/>
      <c r="J15" s="7"/>
    </row>
    <row r="16" spans="1:10" s="24" customFormat="1" ht="40.15" customHeight="1">
      <c r="A16" s="1"/>
      <c r="B16" s="496" t="s">
        <v>37</v>
      </c>
      <c r="C16" s="43"/>
      <c r="D16" s="497" t="s">
        <v>38</v>
      </c>
      <c r="E16" s="45" t="s">
        <v>39</v>
      </c>
      <c r="F16" s="46" t="s">
        <v>40</v>
      </c>
      <c r="G16" s="47">
        <v>1</v>
      </c>
      <c r="H16" s="39"/>
      <c r="I16" s="500">
        <v>17</v>
      </c>
      <c r="J16" s="7"/>
    </row>
    <row r="17" spans="1:10" s="24" customFormat="1" ht="99" customHeight="1" thickBot="1">
      <c r="A17" s="1"/>
      <c r="B17" s="507" t="s">
        <v>41</v>
      </c>
      <c r="C17" s="412"/>
      <c r="D17" s="499" t="s">
        <v>42</v>
      </c>
      <c r="E17" s="180" t="s">
        <v>43</v>
      </c>
      <c r="F17" s="508" t="s">
        <v>44</v>
      </c>
      <c r="G17" s="63">
        <v>1</v>
      </c>
      <c r="H17" s="64"/>
      <c r="I17" s="276">
        <v>78</v>
      </c>
      <c r="J17" s="7"/>
    </row>
    <row r="18" spans="1:10" ht="21">
      <c r="A18" s="15"/>
      <c r="B18" s="51" t="s">
        <v>45</v>
      </c>
      <c r="C18" s="17"/>
      <c r="D18" s="18"/>
      <c r="E18" s="19"/>
      <c r="F18" s="20"/>
      <c r="G18" s="21"/>
      <c r="H18" s="22"/>
      <c r="I18" s="23"/>
    </row>
    <row r="19" spans="1:10" ht="68.099999999999994" customHeight="1">
      <c r="B19" s="493" t="s">
        <v>46</v>
      </c>
      <c r="C19" s="435"/>
      <c r="D19" s="522" t="s">
        <v>47</v>
      </c>
      <c r="E19" s="53" t="s">
        <v>48</v>
      </c>
      <c r="F19" s="492" t="s">
        <v>49</v>
      </c>
      <c r="G19" s="33">
        <v>1</v>
      </c>
      <c r="H19" s="34"/>
      <c r="I19" s="54">
        <v>223</v>
      </c>
    </row>
    <row r="20" spans="1:10" ht="67.5" customHeight="1">
      <c r="B20" s="493" t="s">
        <v>50</v>
      </c>
      <c r="C20" s="435"/>
      <c r="D20" s="522" t="s">
        <v>51</v>
      </c>
      <c r="E20" s="31" t="s">
        <v>52</v>
      </c>
      <c r="F20" s="492" t="s">
        <v>53</v>
      </c>
      <c r="G20" s="33">
        <v>1</v>
      </c>
      <c r="H20" s="34"/>
      <c r="I20" s="55">
        <v>251</v>
      </c>
    </row>
    <row r="21" spans="1:10" ht="80.45" customHeight="1">
      <c r="B21" s="524" t="s">
        <v>54</v>
      </c>
      <c r="C21" s="435" t="s">
        <v>55</v>
      </c>
      <c r="D21" s="522" t="s">
        <v>56</v>
      </c>
      <c r="E21" s="31" t="s">
        <v>57</v>
      </c>
      <c r="F21" s="492" t="s">
        <v>58</v>
      </c>
      <c r="G21" s="33">
        <v>1</v>
      </c>
      <c r="H21" s="34"/>
      <c r="I21" s="55">
        <v>420</v>
      </c>
    </row>
    <row r="22" spans="1:10" ht="85.9" customHeight="1">
      <c r="B22" s="490" t="s">
        <v>59</v>
      </c>
      <c r="C22" s="509"/>
      <c r="D22" s="491" t="s">
        <v>60</v>
      </c>
      <c r="E22" s="31" t="s">
        <v>61</v>
      </c>
      <c r="F22" s="492" t="s">
        <v>62</v>
      </c>
      <c r="G22" s="33">
        <v>1</v>
      </c>
      <c r="H22" s="34"/>
      <c r="I22" s="55">
        <v>284</v>
      </c>
    </row>
    <row r="23" spans="1:10" ht="86.45" customHeight="1">
      <c r="B23" s="56" t="s">
        <v>666</v>
      </c>
      <c r="C23" s="57"/>
      <c r="D23" s="523" t="s">
        <v>63</v>
      </c>
      <c r="E23" s="58" t="s">
        <v>665</v>
      </c>
      <c r="F23" s="488" t="s">
        <v>667</v>
      </c>
      <c r="G23" s="41">
        <v>1</v>
      </c>
      <c r="H23" s="290"/>
      <c r="I23" s="54">
        <v>427.84140000000002</v>
      </c>
    </row>
    <row r="24" spans="1:10" ht="85.15" customHeight="1">
      <c r="B24" s="56" t="s">
        <v>64</v>
      </c>
      <c r="C24" s="57"/>
      <c r="D24" s="491" t="s">
        <v>65</v>
      </c>
      <c r="E24" s="31" t="s">
        <v>66</v>
      </c>
      <c r="F24" s="492" t="s">
        <v>67</v>
      </c>
      <c r="G24" s="33">
        <v>1</v>
      </c>
      <c r="H24" s="34"/>
      <c r="I24" s="55">
        <v>483.27600000000001</v>
      </c>
    </row>
    <row r="25" spans="1:10" ht="88.9" customHeight="1">
      <c r="B25" s="56" t="s">
        <v>68</v>
      </c>
      <c r="C25" s="57"/>
      <c r="D25" s="491" t="s">
        <v>69</v>
      </c>
      <c r="E25" s="58" t="s">
        <v>70</v>
      </c>
      <c r="F25" s="492" t="s">
        <v>71</v>
      </c>
      <c r="G25" s="33">
        <v>1</v>
      </c>
      <c r="H25" s="34"/>
      <c r="I25" s="55">
        <v>553</v>
      </c>
    </row>
    <row r="26" spans="1:10" ht="87.6" customHeight="1" thickBot="1">
      <c r="B26" s="59" t="s">
        <v>72</v>
      </c>
      <c r="C26" s="60"/>
      <c r="D26" s="495" t="s">
        <v>73</v>
      </c>
      <c r="E26" s="61" t="s">
        <v>74</v>
      </c>
      <c r="F26" s="62" t="s">
        <v>75</v>
      </c>
      <c r="G26" s="63">
        <v>1</v>
      </c>
      <c r="H26" s="64"/>
      <c r="I26" s="65">
        <v>1988</v>
      </c>
    </row>
    <row r="27" spans="1:10" ht="13.15" customHeight="1" thickBot="1">
      <c r="C27" s="66"/>
      <c r="D27" s="67"/>
      <c r="E27" s="68"/>
      <c r="F27" s="69"/>
      <c r="G27" s="70"/>
      <c r="H27" s="71"/>
      <c r="I27" s="72"/>
    </row>
    <row r="28" spans="1:10" ht="21">
      <c r="B28" s="73" t="s">
        <v>76</v>
      </c>
      <c r="C28" s="74"/>
      <c r="D28" s="75"/>
      <c r="E28" s="19"/>
      <c r="F28" s="76"/>
      <c r="G28" s="21"/>
      <c r="H28" s="709"/>
      <c r="I28" s="710"/>
    </row>
    <row r="29" spans="1:10" ht="62.45" customHeight="1" thickBot="1">
      <c r="B29" s="533" t="s">
        <v>77</v>
      </c>
      <c r="C29" s="534"/>
      <c r="D29" s="526" t="s">
        <v>78</v>
      </c>
      <c r="E29" s="537" t="s">
        <v>79</v>
      </c>
      <c r="F29" s="62" t="s">
        <v>679</v>
      </c>
      <c r="G29" s="63">
        <v>10</v>
      </c>
      <c r="H29" s="77"/>
      <c r="I29" s="78">
        <v>85</v>
      </c>
    </row>
    <row r="30" spans="1:10" ht="16.899999999999999" customHeight="1" thickBot="1">
      <c r="B30" s="527"/>
      <c r="C30" s="535"/>
      <c r="D30" s="538"/>
      <c r="E30" s="536"/>
      <c r="F30" s="62" t="s">
        <v>80</v>
      </c>
      <c r="G30" s="63">
        <v>1</v>
      </c>
      <c r="H30" s="77"/>
      <c r="I30" s="78">
        <v>9.4</v>
      </c>
    </row>
    <row r="31" spans="1:10" s="24" customFormat="1" ht="27.6" customHeight="1" thickBot="1">
      <c r="A31" s="1"/>
      <c r="D31" s="79"/>
      <c r="E31" s="80"/>
      <c r="F31" s="69"/>
      <c r="G31" s="70"/>
      <c r="H31" s="71"/>
      <c r="I31" s="72"/>
      <c r="J31" s="7"/>
    </row>
    <row r="32" spans="1:10" s="24" customFormat="1" ht="21">
      <c r="A32" s="1"/>
      <c r="B32" s="81" t="s">
        <v>81</v>
      </c>
      <c r="C32" s="82"/>
      <c r="D32" s="75"/>
      <c r="E32" s="19"/>
      <c r="F32" s="76"/>
      <c r="G32" s="21"/>
      <c r="H32" s="673"/>
      <c r="I32" s="670"/>
      <c r="J32" s="7"/>
    </row>
    <row r="33" spans="1:10" s="24" customFormat="1" ht="42" customHeight="1">
      <c r="A33" s="1"/>
      <c r="B33" s="652" t="s">
        <v>664</v>
      </c>
      <c r="C33" s="707"/>
      <c r="D33" s="647" t="s">
        <v>84</v>
      </c>
      <c r="E33" s="85" t="s">
        <v>85</v>
      </c>
      <c r="F33" s="83" t="s">
        <v>86</v>
      </c>
      <c r="G33" s="86">
        <v>2</v>
      </c>
      <c r="H33" s="87">
        <v>134</v>
      </c>
      <c r="I33" s="88">
        <v>364</v>
      </c>
      <c r="J33" s="89"/>
    </row>
    <row r="34" spans="1:10" s="24" customFormat="1" ht="68.45" customHeight="1">
      <c r="A34" s="1"/>
      <c r="B34" s="654"/>
      <c r="C34" s="708"/>
      <c r="D34" s="647"/>
      <c r="E34" s="45" t="s">
        <v>87</v>
      </c>
      <c r="F34" s="90" t="s">
        <v>88</v>
      </c>
      <c r="G34" s="91">
        <v>1</v>
      </c>
      <c r="H34" s="87">
        <v>96</v>
      </c>
      <c r="I34" s="92"/>
      <c r="J34" s="7"/>
    </row>
    <row r="35" spans="1:10" s="24" customFormat="1" ht="39.6" customHeight="1">
      <c r="A35" s="1"/>
      <c r="B35" s="653" t="s">
        <v>663</v>
      </c>
      <c r="C35" s="655"/>
      <c r="D35" s="647" t="s">
        <v>89</v>
      </c>
      <c r="E35" s="85" t="s">
        <v>90</v>
      </c>
      <c r="F35" s="83" t="s">
        <v>91</v>
      </c>
      <c r="G35" s="86">
        <v>2</v>
      </c>
      <c r="H35" s="87">
        <v>173.5</v>
      </c>
      <c r="I35" s="88">
        <v>443</v>
      </c>
      <c r="J35" s="89"/>
    </row>
    <row r="36" spans="1:10" s="24" customFormat="1" ht="81.75" customHeight="1" thickBot="1">
      <c r="A36" s="1"/>
      <c r="B36" s="653"/>
      <c r="C36" s="656"/>
      <c r="D36" s="648"/>
      <c r="E36" s="45" t="s">
        <v>87</v>
      </c>
      <c r="F36" s="90" t="s">
        <v>88</v>
      </c>
      <c r="G36" s="93">
        <v>1</v>
      </c>
      <c r="H36" s="94">
        <v>96</v>
      </c>
      <c r="I36" s="95"/>
      <c r="J36" s="7"/>
    </row>
    <row r="37" spans="1:10" s="24" customFormat="1" ht="34.9" customHeight="1">
      <c r="A37" s="1"/>
      <c r="B37" s="701" t="s">
        <v>662</v>
      </c>
      <c r="C37" s="703"/>
      <c r="D37" s="685" t="s">
        <v>92</v>
      </c>
      <c r="E37" s="448" t="s">
        <v>93</v>
      </c>
      <c r="F37" s="126" t="s">
        <v>94</v>
      </c>
      <c r="G37" s="449">
        <v>2</v>
      </c>
      <c r="H37" s="450"/>
      <c r="I37" s="451">
        <v>490</v>
      </c>
      <c r="J37" s="89"/>
    </row>
    <row r="38" spans="1:10" s="24" customFormat="1" ht="25.9" customHeight="1">
      <c r="A38" s="1"/>
      <c r="B38" s="702"/>
      <c r="C38" s="664"/>
      <c r="D38" s="647"/>
      <c r="E38" s="45"/>
      <c r="F38" s="456" t="s">
        <v>95</v>
      </c>
      <c r="G38" s="96">
        <v>1</v>
      </c>
      <c r="H38" s="98"/>
      <c r="I38" s="95"/>
      <c r="J38" s="7"/>
    </row>
    <row r="39" spans="1:10" s="24" customFormat="1" ht="24.6" customHeight="1">
      <c r="A39" s="1"/>
      <c r="B39" s="702"/>
      <c r="C39" s="664"/>
      <c r="D39" s="647"/>
      <c r="E39" s="45"/>
      <c r="F39" s="456" t="s">
        <v>96</v>
      </c>
      <c r="G39" s="96">
        <v>2</v>
      </c>
      <c r="H39" s="98"/>
      <c r="I39" s="95"/>
      <c r="J39" s="7"/>
    </row>
    <row r="40" spans="1:10" s="24" customFormat="1" ht="18" customHeight="1">
      <c r="A40" s="1"/>
      <c r="B40" s="436"/>
      <c r="C40" s="664"/>
      <c r="D40" s="647"/>
      <c r="E40" s="45"/>
      <c r="F40" s="456" t="s">
        <v>97</v>
      </c>
      <c r="G40" s="96">
        <v>1</v>
      </c>
      <c r="H40" s="98"/>
      <c r="I40" s="95"/>
      <c r="J40" s="7"/>
    </row>
    <row r="41" spans="1:10" s="24" customFormat="1" ht="19.899999999999999" customHeight="1" thickBot="1">
      <c r="A41" s="1"/>
      <c r="B41" s="438"/>
      <c r="C41" s="704"/>
      <c r="D41" s="669"/>
      <c r="E41" s="180"/>
      <c r="F41" s="457" t="s">
        <v>98</v>
      </c>
      <c r="G41" s="452">
        <v>1</v>
      </c>
      <c r="H41" s="453"/>
      <c r="I41" s="210"/>
      <c r="J41" s="7"/>
    </row>
    <row r="42" spans="1:10" s="24" customFormat="1" ht="43.5" customHeight="1">
      <c r="A42" s="1"/>
      <c r="B42" s="653" t="s">
        <v>99</v>
      </c>
      <c r="C42" s="699"/>
      <c r="D42" s="661" t="s">
        <v>100</v>
      </c>
      <c r="E42" s="120" t="s">
        <v>101</v>
      </c>
      <c r="F42" s="99" t="s">
        <v>102</v>
      </c>
      <c r="G42" s="100">
        <v>2</v>
      </c>
      <c r="H42" s="101">
        <v>151</v>
      </c>
      <c r="I42" s="102">
        <v>432</v>
      </c>
      <c r="J42" s="7"/>
    </row>
    <row r="43" spans="1:10" s="24" customFormat="1" ht="66.599999999999994" customHeight="1">
      <c r="A43" s="1"/>
      <c r="B43" s="654"/>
      <c r="C43" s="700"/>
      <c r="D43" s="647"/>
      <c r="E43" s="103" t="s">
        <v>103</v>
      </c>
      <c r="F43" s="104" t="s">
        <v>104</v>
      </c>
      <c r="G43" s="33">
        <v>1</v>
      </c>
      <c r="H43" s="87">
        <v>130</v>
      </c>
      <c r="I43" s="92"/>
      <c r="J43" s="7"/>
    </row>
    <row r="44" spans="1:10" s="24" customFormat="1" ht="33.75" customHeight="1">
      <c r="A44" s="1"/>
      <c r="B44" s="653" t="s">
        <v>105</v>
      </c>
      <c r="C44" s="656"/>
      <c r="D44" s="647" t="s">
        <v>106</v>
      </c>
      <c r="E44" s="103" t="s">
        <v>107</v>
      </c>
      <c r="F44" s="104" t="s">
        <v>108</v>
      </c>
      <c r="G44" s="33">
        <v>2</v>
      </c>
      <c r="H44" s="87">
        <v>171.5</v>
      </c>
      <c r="I44" s="102">
        <v>473</v>
      </c>
      <c r="J44" s="7"/>
    </row>
    <row r="45" spans="1:10" s="24" customFormat="1" ht="60.6" customHeight="1">
      <c r="A45" s="1"/>
      <c r="B45" s="653"/>
      <c r="C45" s="656"/>
      <c r="D45" s="647"/>
      <c r="E45" s="103" t="s">
        <v>103</v>
      </c>
      <c r="F45" s="104" t="s">
        <v>104</v>
      </c>
      <c r="G45" s="33">
        <v>1</v>
      </c>
      <c r="H45" s="87">
        <v>130</v>
      </c>
      <c r="I45" s="92"/>
      <c r="J45" s="7"/>
    </row>
    <row r="46" spans="1:10" s="24" customFormat="1" ht="25.9" customHeight="1">
      <c r="A46" s="1"/>
      <c r="B46" s="587" t="s">
        <v>661</v>
      </c>
      <c r="C46" s="690"/>
      <c r="D46" s="647" t="s">
        <v>109</v>
      </c>
      <c r="E46" s="105" t="s">
        <v>110</v>
      </c>
      <c r="F46" s="32" t="s">
        <v>111</v>
      </c>
      <c r="G46" s="33">
        <v>2</v>
      </c>
      <c r="H46" s="106"/>
      <c r="I46" s="107">
        <v>530</v>
      </c>
      <c r="J46" s="7"/>
    </row>
    <row r="47" spans="1:10" s="24" customFormat="1" ht="25.15" customHeight="1">
      <c r="A47" s="1"/>
      <c r="B47" s="541"/>
      <c r="C47" s="691"/>
      <c r="D47" s="647"/>
      <c r="E47" s="108"/>
      <c r="F47" s="456" t="s">
        <v>95</v>
      </c>
      <c r="G47" s="33">
        <v>1</v>
      </c>
      <c r="H47" s="106"/>
      <c r="I47" s="109"/>
      <c r="J47" s="7"/>
    </row>
    <row r="48" spans="1:10" s="24" customFormat="1">
      <c r="A48" s="1"/>
      <c r="B48" s="541"/>
      <c r="C48" s="691"/>
      <c r="D48" s="647"/>
      <c r="E48" s="108"/>
      <c r="F48" s="456" t="s">
        <v>96</v>
      </c>
      <c r="G48" s="33">
        <v>2</v>
      </c>
      <c r="H48" s="106"/>
      <c r="I48" s="109"/>
      <c r="J48" s="7"/>
    </row>
    <row r="49" spans="1:10" s="24" customFormat="1" ht="20.45" customHeight="1">
      <c r="A49" s="1"/>
      <c r="B49" s="541"/>
      <c r="C49" s="691"/>
      <c r="D49" s="647"/>
      <c r="E49" s="108"/>
      <c r="F49" s="456" t="s">
        <v>112</v>
      </c>
      <c r="G49" s="33">
        <v>1</v>
      </c>
      <c r="H49" s="106"/>
      <c r="I49" s="109"/>
      <c r="J49" s="7"/>
    </row>
    <row r="50" spans="1:10" s="24" customFormat="1" ht="22.9" customHeight="1">
      <c r="A50" s="1"/>
      <c r="B50" s="541"/>
      <c r="C50" s="691"/>
      <c r="D50" s="648"/>
      <c r="E50" s="445"/>
      <c r="F50" s="458" t="s">
        <v>98</v>
      </c>
      <c r="G50" s="47">
        <v>1</v>
      </c>
      <c r="H50" s="106"/>
      <c r="I50" s="109"/>
      <c r="J50" s="7"/>
    </row>
    <row r="51" spans="1:10" s="24" customFormat="1" ht="33.75" customHeight="1">
      <c r="A51" s="1"/>
      <c r="B51" s="652" t="s">
        <v>113</v>
      </c>
      <c r="C51" s="655"/>
      <c r="D51" s="647" t="s">
        <v>114</v>
      </c>
      <c r="E51" s="103" t="s">
        <v>115</v>
      </c>
      <c r="F51" s="104" t="s">
        <v>116</v>
      </c>
      <c r="G51" s="33">
        <v>2</v>
      </c>
      <c r="H51" s="87">
        <v>211.83</v>
      </c>
      <c r="I51" s="88">
        <v>553.6</v>
      </c>
      <c r="J51" s="7"/>
    </row>
    <row r="52" spans="1:10" s="24" customFormat="1" ht="89.45" customHeight="1" thickBot="1">
      <c r="A52" s="1"/>
      <c r="B52" s="667"/>
      <c r="C52" s="668"/>
      <c r="D52" s="669"/>
      <c r="E52" s="122" t="s">
        <v>103</v>
      </c>
      <c r="F52" s="446" t="s">
        <v>104</v>
      </c>
      <c r="G52" s="63">
        <v>1</v>
      </c>
      <c r="H52" s="124">
        <v>130</v>
      </c>
      <c r="I52" s="447"/>
      <c r="J52" s="7"/>
    </row>
    <row r="53" spans="1:10" s="24" customFormat="1" ht="25.9" customHeight="1">
      <c r="A53" s="1"/>
      <c r="B53" s="541" t="s">
        <v>660</v>
      </c>
      <c r="C53" s="691"/>
      <c r="D53" s="661" t="s">
        <v>117</v>
      </c>
      <c r="E53" s="437" t="s">
        <v>118</v>
      </c>
      <c r="F53" s="121" t="s">
        <v>119</v>
      </c>
      <c r="G53" s="100">
        <v>2</v>
      </c>
      <c r="H53" s="98"/>
      <c r="I53" s="109">
        <v>655.5</v>
      </c>
      <c r="J53" s="7"/>
    </row>
    <row r="54" spans="1:10" s="24" customFormat="1" ht="25.15" customHeight="1">
      <c r="A54" s="1"/>
      <c r="B54" s="541"/>
      <c r="C54" s="691"/>
      <c r="D54" s="647"/>
      <c r="E54" s="108"/>
      <c r="F54" s="456" t="s">
        <v>95</v>
      </c>
      <c r="G54" s="33">
        <v>1</v>
      </c>
      <c r="H54" s="106"/>
      <c r="I54" s="109"/>
      <c r="J54" s="7"/>
    </row>
    <row r="55" spans="1:10" s="24" customFormat="1">
      <c r="A55" s="1"/>
      <c r="B55" s="541"/>
      <c r="C55" s="691"/>
      <c r="D55" s="647"/>
      <c r="E55" s="108"/>
      <c r="F55" s="456" t="s">
        <v>96</v>
      </c>
      <c r="G55" s="33">
        <v>2</v>
      </c>
      <c r="H55" s="106"/>
      <c r="I55" s="109"/>
      <c r="J55" s="7"/>
    </row>
    <row r="56" spans="1:10" s="24" customFormat="1" ht="16.899999999999999" customHeight="1">
      <c r="A56" s="1"/>
      <c r="B56" s="541"/>
      <c r="C56" s="691"/>
      <c r="D56" s="647"/>
      <c r="E56" s="108"/>
      <c r="F56" s="456" t="s">
        <v>112</v>
      </c>
      <c r="G56" s="33">
        <v>1</v>
      </c>
      <c r="H56" s="106"/>
      <c r="I56" s="109"/>
      <c r="J56" s="7"/>
    </row>
    <row r="57" spans="1:10" s="24" customFormat="1" ht="15.6" customHeight="1">
      <c r="A57" s="1"/>
      <c r="B57" s="588"/>
      <c r="C57" s="692"/>
      <c r="D57" s="647"/>
      <c r="E57" s="108"/>
      <c r="F57" s="456" t="s">
        <v>98</v>
      </c>
      <c r="G57" s="33">
        <v>1</v>
      </c>
      <c r="H57" s="119"/>
      <c r="I57" s="439"/>
      <c r="J57" s="7"/>
    </row>
    <row r="58" spans="1:10" s="24" customFormat="1" ht="19.5" thickBot="1">
      <c r="A58" s="1"/>
      <c r="D58" s="111"/>
      <c r="E58" s="112"/>
      <c r="F58" s="113"/>
      <c r="G58" s="114"/>
      <c r="H58" s="115"/>
      <c r="I58" s="116"/>
      <c r="J58" s="7"/>
    </row>
    <row r="59" spans="1:10" s="24" customFormat="1" ht="21">
      <c r="A59" s="1"/>
      <c r="B59" s="51" t="s">
        <v>120</v>
      </c>
      <c r="C59" s="17"/>
      <c r="D59" s="117"/>
      <c r="E59" s="19"/>
      <c r="F59" s="76"/>
      <c r="G59" s="21"/>
      <c r="H59" s="665"/>
      <c r="I59" s="666"/>
      <c r="J59" s="7"/>
    </row>
    <row r="60" spans="1:10" s="24" customFormat="1" ht="24.6" customHeight="1">
      <c r="A60" s="1"/>
      <c r="B60" s="649" t="s">
        <v>121</v>
      </c>
      <c r="C60" s="693"/>
      <c r="D60" s="647" t="s">
        <v>122</v>
      </c>
      <c r="E60" s="696" t="s">
        <v>123</v>
      </c>
      <c r="F60" s="492" t="s">
        <v>124</v>
      </c>
      <c r="G60" s="33">
        <v>1</v>
      </c>
      <c r="H60" s="97"/>
      <c r="I60" s="489">
        <v>553.4</v>
      </c>
      <c r="J60" s="7"/>
    </row>
    <row r="61" spans="1:10" s="24" customFormat="1" ht="22.9" customHeight="1">
      <c r="A61" s="1"/>
      <c r="B61" s="688"/>
      <c r="C61" s="694"/>
      <c r="D61" s="647"/>
      <c r="E61" s="697"/>
      <c r="F61" s="492" t="s">
        <v>125</v>
      </c>
      <c r="G61" s="33">
        <v>1</v>
      </c>
      <c r="H61" s="98"/>
      <c r="I61" s="109"/>
      <c r="J61" s="7"/>
    </row>
    <row r="62" spans="1:10" s="24" customFormat="1" ht="23.45" customHeight="1">
      <c r="A62" s="1"/>
      <c r="B62" s="688"/>
      <c r="C62" s="694"/>
      <c r="D62" s="647"/>
      <c r="E62" s="697"/>
      <c r="F62" s="492" t="s">
        <v>126</v>
      </c>
      <c r="G62" s="33">
        <v>2</v>
      </c>
      <c r="H62" s="98"/>
      <c r="I62" s="109"/>
      <c r="J62" s="7"/>
    </row>
    <row r="63" spans="1:10" s="24" customFormat="1" ht="22.9" customHeight="1">
      <c r="A63" s="1"/>
      <c r="B63" s="688"/>
      <c r="C63" s="694"/>
      <c r="D63" s="647"/>
      <c r="E63" s="697"/>
      <c r="F63" s="492" t="s">
        <v>127</v>
      </c>
      <c r="G63" s="33">
        <v>1</v>
      </c>
      <c r="H63" s="106"/>
      <c r="I63" s="109"/>
      <c r="J63" s="7"/>
    </row>
    <row r="64" spans="1:10" s="24" customFormat="1" ht="30">
      <c r="A64" s="1"/>
      <c r="B64" s="688"/>
      <c r="C64" s="694"/>
      <c r="D64" s="648"/>
      <c r="E64" s="697"/>
      <c r="F64" s="492" t="s">
        <v>98</v>
      </c>
      <c r="G64" s="33">
        <v>1</v>
      </c>
      <c r="H64" s="106"/>
      <c r="I64" s="109"/>
      <c r="J64" s="7"/>
    </row>
    <row r="65" spans="1:10" s="24" customFormat="1" ht="21" customHeight="1">
      <c r="A65" s="1"/>
      <c r="B65" s="689"/>
      <c r="C65" s="695"/>
      <c r="D65" s="494"/>
      <c r="E65" s="698"/>
      <c r="F65" s="488" t="s">
        <v>128</v>
      </c>
      <c r="G65" s="33">
        <v>1</v>
      </c>
      <c r="H65" s="119"/>
      <c r="I65" s="501"/>
      <c r="J65" s="7"/>
    </row>
    <row r="66" spans="1:10" s="24" customFormat="1" ht="25.15" customHeight="1">
      <c r="A66" s="1"/>
      <c r="B66" s="541" t="s">
        <v>659</v>
      </c>
      <c r="C66" s="691"/>
      <c r="D66" s="661" t="s">
        <v>129</v>
      </c>
      <c r="E66" s="120" t="s">
        <v>130</v>
      </c>
      <c r="F66" s="121" t="s">
        <v>131</v>
      </c>
      <c r="G66" s="100">
        <v>2</v>
      </c>
      <c r="H66" s="101">
        <v>245</v>
      </c>
      <c r="I66" s="102">
        <v>586</v>
      </c>
      <c r="J66" s="7"/>
    </row>
    <row r="67" spans="1:10" s="24" customFormat="1" ht="78" customHeight="1">
      <c r="A67" s="1"/>
      <c r="B67" s="588"/>
      <c r="C67" s="692"/>
      <c r="D67" s="647"/>
      <c r="E67" s="31" t="s">
        <v>87</v>
      </c>
      <c r="F67" s="492" t="s">
        <v>88</v>
      </c>
      <c r="G67" s="33">
        <v>1</v>
      </c>
      <c r="H67" s="87">
        <v>96</v>
      </c>
      <c r="I67" s="92"/>
      <c r="J67" s="7"/>
    </row>
    <row r="68" spans="1:10" s="24" customFormat="1" ht="22.9" customHeight="1">
      <c r="A68" s="1"/>
      <c r="B68" s="541" t="s">
        <v>658</v>
      </c>
      <c r="C68" s="646"/>
      <c r="D68" s="647" t="s">
        <v>132</v>
      </c>
      <c r="E68" s="31" t="s">
        <v>133</v>
      </c>
      <c r="F68" s="492" t="s">
        <v>134</v>
      </c>
      <c r="G68" s="33">
        <v>2</v>
      </c>
      <c r="H68" s="87">
        <v>345.40019999999998</v>
      </c>
      <c r="I68" s="109">
        <v>820.8</v>
      </c>
      <c r="J68" s="7"/>
    </row>
    <row r="69" spans="1:10" s="24" customFormat="1" ht="81.599999999999994" customHeight="1" thickBot="1">
      <c r="A69" s="1"/>
      <c r="B69" s="542"/>
      <c r="C69" s="621"/>
      <c r="D69" s="669"/>
      <c r="E69" s="122" t="s">
        <v>103</v>
      </c>
      <c r="F69" s="123" t="s">
        <v>104</v>
      </c>
      <c r="G69" s="63">
        <v>1</v>
      </c>
      <c r="H69" s="124">
        <v>130</v>
      </c>
      <c r="I69" s="110"/>
      <c r="J69" s="7"/>
    </row>
    <row r="70" spans="1:10" s="24" customFormat="1">
      <c r="A70" s="1"/>
      <c r="B70" s="682" t="s">
        <v>657</v>
      </c>
      <c r="C70" s="683"/>
      <c r="D70" s="685" t="s">
        <v>135</v>
      </c>
      <c r="E70" s="125" t="s">
        <v>136</v>
      </c>
      <c r="F70" s="126" t="s">
        <v>131</v>
      </c>
      <c r="G70" s="127">
        <v>2</v>
      </c>
      <c r="H70" s="128"/>
      <c r="I70" s="500">
        <v>715</v>
      </c>
      <c r="J70" s="7"/>
    </row>
    <row r="71" spans="1:10" s="24" customFormat="1" ht="31.15" customHeight="1">
      <c r="A71" s="1"/>
      <c r="B71" s="541"/>
      <c r="C71" s="613"/>
      <c r="D71" s="647"/>
      <c r="E71" s="129"/>
      <c r="F71" s="456" t="s">
        <v>88</v>
      </c>
      <c r="G71" s="130">
        <v>1</v>
      </c>
      <c r="H71" s="131"/>
      <c r="I71" s="109"/>
      <c r="J71" s="7"/>
    </row>
    <row r="72" spans="1:10" s="24" customFormat="1" ht="22.9" customHeight="1">
      <c r="A72" s="1"/>
      <c r="B72" s="541"/>
      <c r="C72" s="613"/>
      <c r="D72" s="647"/>
      <c r="E72" s="129"/>
      <c r="F72" s="456" t="s">
        <v>137</v>
      </c>
      <c r="G72" s="130">
        <v>2</v>
      </c>
      <c r="H72" s="131"/>
      <c r="I72" s="109"/>
      <c r="J72" s="7"/>
    </row>
    <row r="73" spans="1:10" s="24" customFormat="1" ht="22.15" customHeight="1">
      <c r="A73" s="1"/>
      <c r="B73" s="541"/>
      <c r="C73" s="613"/>
      <c r="D73" s="647"/>
      <c r="E73" s="129"/>
      <c r="F73" s="456" t="s">
        <v>138</v>
      </c>
      <c r="G73" s="130">
        <v>1</v>
      </c>
      <c r="H73" s="131"/>
      <c r="I73" s="109"/>
      <c r="J73" s="7"/>
    </row>
    <row r="74" spans="1:10" s="24" customFormat="1" ht="21.6" customHeight="1" thickBot="1">
      <c r="A74" s="1"/>
      <c r="B74" s="542"/>
      <c r="C74" s="684"/>
      <c r="D74" s="669"/>
      <c r="E74" s="132"/>
      <c r="F74" s="457" t="s">
        <v>98</v>
      </c>
      <c r="G74" s="133">
        <v>1</v>
      </c>
      <c r="H74" s="134"/>
      <c r="I74" s="110"/>
      <c r="J74" s="7"/>
    </row>
    <row r="75" spans="1:10" s="24" customFormat="1" ht="16.149999999999999" customHeight="1" thickBot="1">
      <c r="A75" s="1"/>
      <c r="B75" s="136"/>
      <c r="C75" s="137"/>
      <c r="D75" s="138"/>
      <c r="E75" s="139"/>
      <c r="F75" s="140"/>
      <c r="G75" s="70"/>
      <c r="H75" s="106"/>
      <c r="I75" s="141"/>
      <c r="J75" s="7"/>
    </row>
    <row r="76" spans="1:10" s="24" customFormat="1" ht="21">
      <c r="A76" s="1"/>
      <c r="B76" s="51" t="s">
        <v>139</v>
      </c>
      <c r="C76" s="17"/>
      <c r="D76" s="117"/>
      <c r="E76" s="19"/>
      <c r="F76" s="76"/>
      <c r="G76" s="21"/>
      <c r="H76" s="686"/>
      <c r="I76" s="687"/>
      <c r="J76" s="7"/>
    </row>
    <row r="77" spans="1:10" s="24" customFormat="1" ht="31.9" customHeight="1">
      <c r="A77" s="1"/>
      <c r="B77" s="649" t="s">
        <v>140</v>
      </c>
      <c r="C77" s="690"/>
      <c r="D77" s="614" t="s">
        <v>141</v>
      </c>
      <c r="E77" s="142" t="s">
        <v>142</v>
      </c>
      <c r="F77" s="118" t="s">
        <v>143</v>
      </c>
      <c r="G77" s="41">
        <v>2</v>
      </c>
      <c r="H77" s="143">
        <v>248.7</v>
      </c>
      <c r="I77" s="144">
        <v>926</v>
      </c>
      <c r="J77" s="7"/>
    </row>
    <row r="78" spans="1:10" s="24" customFormat="1" ht="31.9" customHeight="1">
      <c r="A78" s="1"/>
      <c r="B78" s="688"/>
      <c r="C78" s="691"/>
      <c r="D78" s="615"/>
      <c r="E78" s="145" t="s">
        <v>144</v>
      </c>
      <c r="F78" s="118" t="s">
        <v>145</v>
      </c>
      <c r="G78" s="41">
        <v>2</v>
      </c>
      <c r="H78" s="143">
        <v>139.29719999999998</v>
      </c>
      <c r="I78" s="146"/>
      <c r="J78" s="7"/>
    </row>
    <row r="79" spans="1:10" s="24" customFormat="1" ht="31.9" customHeight="1">
      <c r="A79" s="1"/>
      <c r="B79" s="688"/>
      <c r="C79" s="691"/>
      <c r="D79" s="615"/>
      <c r="E79" s="145" t="s">
        <v>146</v>
      </c>
      <c r="F79" s="32" t="s">
        <v>147</v>
      </c>
      <c r="G79" s="33">
        <v>2</v>
      </c>
      <c r="H79" s="87">
        <v>27.006599999999999</v>
      </c>
      <c r="I79" s="146"/>
      <c r="J79" s="7"/>
    </row>
    <row r="80" spans="1:10" ht="40.9" customHeight="1">
      <c r="B80" s="689"/>
      <c r="C80" s="692"/>
      <c r="D80" s="634"/>
      <c r="E80" s="147" t="s">
        <v>87</v>
      </c>
      <c r="F80" s="118" t="s">
        <v>88</v>
      </c>
      <c r="G80" s="41">
        <v>1</v>
      </c>
      <c r="H80" s="143">
        <v>96</v>
      </c>
      <c r="I80" s="148"/>
    </row>
    <row r="81" spans="2:12" ht="52.9" customHeight="1">
      <c r="B81" s="653" t="s">
        <v>148</v>
      </c>
      <c r="C81" s="656"/>
      <c r="D81" s="679" t="s">
        <v>149</v>
      </c>
      <c r="E81" s="145" t="s">
        <v>150</v>
      </c>
      <c r="F81" s="32" t="s">
        <v>151</v>
      </c>
      <c r="G81" s="33">
        <v>2</v>
      </c>
      <c r="H81" s="71"/>
      <c r="I81" s="109">
        <v>2016.9665999999997</v>
      </c>
    </row>
    <row r="82" spans="2:12" ht="30" customHeight="1" thickBot="1">
      <c r="B82" s="667"/>
      <c r="C82" s="668"/>
      <c r="D82" s="623"/>
      <c r="E82" s="61" t="s">
        <v>152</v>
      </c>
      <c r="F82" s="62" t="s">
        <v>153</v>
      </c>
      <c r="G82" s="63">
        <v>1</v>
      </c>
      <c r="H82" s="149"/>
      <c r="I82" s="110"/>
    </row>
    <row r="83" spans="2:12" ht="15.6" customHeight="1" thickBot="1">
      <c r="D83" s="138"/>
      <c r="E83" s="150"/>
      <c r="F83" s="69"/>
      <c r="G83" s="70"/>
      <c r="H83" s="106"/>
      <c r="I83" s="141"/>
    </row>
    <row r="84" spans="2:12" ht="21">
      <c r="B84" s="51" t="s">
        <v>154</v>
      </c>
      <c r="C84" s="17"/>
      <c r="D84" s="117"/>
      <c r="E84" s="19"/>
      <c r="F84" s="76"/>
      <c r="G84" s="21"/>
      <c r="H84" s="665"/>
      <c r="I84" s="666"/>
    </row>
    <row r="85" spans="2:12" ht="21">
      <c r="B85" s="463"/>
      <c r="C85" s="464"/>
      <c r="D85" s="465"/>
      <c r="E85" s="466"/>
      <c r="F85" s="467"/>
      <c r="G85" s="468"/>
      <c r="H85" s="469"/>
      <c r="I85" s="470"/>
    </row>
    <row r="86" spans="2:12" ht="25.15" customHeight="1">
      <c r="B86" s="680" t="s">
        <v>656</v>
      </c>
      <c r="C86" s="655"/>
      <c r="D86" s="681" t="s">
        <v>669</v>
      </c>
      <c r="E86" s="472" t="s">
        <v>164</v>
      </c>
      <c r="F86" s="471" t="s">
        <v>163</v>
      </c>
      <c r="G86" s="473">
        <v>2</v>
      </c>
      <c r="H86" s="474">
        <v>423.5</v>
      </c>
      <c r="I86" s="460">
        <v>1013</v>
      </c>
      <c r="J86" s="151"/>
    </row>
    <row r="87" spans="2:12" ht="21.6" customHeight="1">
      <c r="B87" s="653"/>
      <c r="C87" s="656"/>
      <c r="D87" s="681"/>
      <c r="E87" s="103" t="s">
        <v>157</v>
      </c>
      <c r="F87" s="462" t="s">
        <v>158</v>
      </c>
      <c r="G87" s="33">
        <v>1</v>
      </c>
      <c r="H87" s="87">
        <v>166</v>
      </c>
      <c r="I87" s="109"/>
      <c r="J87" s="151"/>
    </row>
    <row r="88" spans="2:12">
      <c r="B88" s="653"/>
      <c r="C88" s="656"/>
      <c r="D88" s="681"/>
      <c r="E88" s="480"/>
      <c r="F88" s="476"/>
      <c r="G88" s="70"/>
      <c r="H88" s="477"/>
      <c r="I88" s="141"/>
      <c r="J88" s="201"/>
      <c r="K88" s="381"/>
      <c r="L88" s="381"/>
    </row>
    <row r="89" spans="2:12">
      <c r="B89" s="654"/>
      <c r="C89" s="657"/>
      <c r="D89" s="681"/>
      <c r="E89" s="481"/>
      <c r="F89" s="478"/>
      <c r="G89" s="434"/>
      <c r="H89" s="479"/>
      <c r="I89" s="296"/>
      <c r="J89" s="201"/>
      <c r="K89" s="520"/>
      <c r="L89" s="381"/>
    </row>
    <row r="90" spans="2:12">
      <c r="B90" s="652" t="s">
        <v>655</v>
      </c>
      <c r="C90" s="655"/>
      <c r="D90" s="677" t="s">
        <v>635</v>
      </c>
      <c r="E90" s="475" t="s">
        <v>155</v>
      </c>
      <c r="F90" s="121" t="s">
        <v>156</v>
      </c>
      <c r="G90" s="100">
        <v>2</v>
      </c>
      <c r="H90" s="101">
        <v>477</v>
      </c>
      <c r="I90" s="141">
        <v>1220.2</v>
      </c>
      <c r="J90" s="201"/>
      <c r="K90" s="381"/>
      <c r="L90" s="381"/>
    </row>
    <row r="91" spans="2:12" ht="30">
      <c r="B91" s="653"/>
      <c r="C91" s="656"/>
      <c r="D91" s="677"/>
      <c r="E91" s="103" t="s">
        <v>159</v>
      </c>
      <c r="F91" s="462" t="s">
        <v>160</v>
      </c>
      <c r="G91" s="153">
        <v>2</v>
      </c>
      <c r="H91" s="87">
        <v>64</v>
      </c>
      <c r="I91" s="109"/>
    </row>
    <row r="92" spans="2:12" ht="32.450000000000003" customHeight="1">
      <c r="B92" s="653"/>
      <c r="C92" s="656"/>
      <c r="D92" s="677"/>
      <c r="E92" s="152" t="s">
        <v>161</v>
      </c>
      <c r="F92" s="46" t="s">
        <v>162</v>
      </c>
      <c r="G92" s="154"/>
      <c r="H92" s="94">
        <v>36.200000000000003</v>
      </c>
      <c r="I92" s="109"/>
    </row>
    <row r="93" spans="2:12" ht="29.45" customHeight="1">
      <c r="B93" s="654"/>
      <c r="C93" s="657"/>
      <c r="D93" s="677"/>
      <c r="E93" s="58" t="s">
        <v>157</v>
      </c>
      <c r="F93" s="462" t="s">
        <v>158</v>
      </c>
      <c r="G93" s="33">
        <v>1</v>
      </c>
      <c r="H93" s="87">
        <v>166</v>
      </c>
      <c r="I93" s="461"/>
    </row>
    <row r="94" spans="2:12" ht="28.15" customHeight="1">
      <c r="B94" s="652" t="s">
        <v>654</v>
      </c>
      <c r="C94" s="655"/>
      <c r="D94" s="677" t="s">
        <v>668</v>
      </c>
      <c r="E94" s="103" t="s">
        <v>165</v>
      </c>
      <c r="F94" s="462" t="s">
        <v>166</v>
      </c>
      <c r="G94" s="33">
        <v>2</v>
      </c>
      <c r="H94" s="87">
        <v>686.2</v>
      </c>
      <c r="I94" s="460">
        <v>1638.6</v>
      </c>
      <c r="J94" s="151"/>
    </row>
    <row r="95" spans="2:12" ht="32.450000000000003" customHeight="1">
      <c r="B95" s="653"/>
      <c r="C95" s="656"/>
      <c r="D95" s="677"/>
      <c r="E95" s="103" t="s">
        <v>159</v>
      </c>
      <c r="F95" s="462" t="s">
        <v>160</v>
      </c>
      <c r="G95" s="33">
        <v>1</v>
      </c>
      <c r="H95" s="87">
        <v>64</v>
      </c>
      <c r="I95" s="109"/>
    </row>
    <row r="96" spans="2:12" ht="33" customHeight="1">
      <c r="B96" s="653"/>
      <c r="C96" s="656"/>
      <c r="D96" s="677"/>
      <c r="E96" s="103" t="s">
        <v>161</v>
      </c>
      <c r="F96" s="462" t="s">
        <v>162</v>
      </c>
      <c r="G96" s="33">
        <v>1</v>
      </c>
      <c r="H96" s="87">
        <v>36.211586399999995</v>
      </c>
      <c r="I96" s="109"/>
    </row>
    <row r="97" spans="2:10" ht="25.15" customHeight="1" thickBot="1">
      <c r="B97" s="667"/>
      <c r="C97" s="668"/>
      <c r="D97" s="678"/>
      <c r="E97" s="122" t="s">
        <v>157</v>
      </c>
      <c r="F97" s="62" t="s">
        <v>158</v>
      </c>
      <c r="G97" s="63">
        <v>1</v>
      </c>
      <c r="H97" s="124">
        <v>166</v>
      </c>
      <c r="I97" s="110"/>
      <c r="J97" s="155"/>
    </row>
    <row r="98" spans="2:10" ht="18.75" thickBot="1">
      <c r="D98" s="138"/>
      <c r="E98" s="150"/>
      <c r="F98" s="69"/>
      <c r="G98" s="70"/>
      <c r="H98" s="106"/>
      <c r="I98" s="141"/>
    </row>
    <row r="99" spans="2:10" ht="21">
      <c r="B99" s="81" t="s">
        <v>167</v>
      </c>
      <c r="C99" s="82"/>
      <c r="D99" s="75"/>
      <c r="E99" s="19"/>
      <c r="F99" s="76"/>
      <c r="G99" s="156"/>
      <c r="H99" s="665"/>
      <c r="I99" s="670"/>
    </row>
    <row r="100" spans="2:10" ht="40.9" customHeight="1">
      <c r="B100" s="671" t="s">
        <v>168</v>
      </c>
      <c r="C100" s="672"/>
      <c r="D100" s="647" t="s">
        <v>169</v>
      </c>
      <c r="E100" s="103" t="s">
        <v>170</v>
      </c>
      <c r="F100" s="32" t="s">
        <v>171</v>
      </c>
      <c r="G100" s="33">
        <v>1</v>
      </c>
      <c r="H100" s="87">
        <v>175</v>
      </c>
      <c r="I100" s="157">
        <v>208.1</v>
      </c>
    </row>
    <row r="101" spans="2:10" ht="41.45" customHeight="1" thickBot="1">
      <c r="B101" s="667"/>
      <c r="C101" s="668"/>
      <c r="D101" s="669"/>
      <c r="E101" s="122" t="s">
        <v>172</v>
      </c>
      <c r="F101" s="62" t="s">
        <v>173</v>
      </c>
      <c r="G101" s="63">
        <v>1</v>
      </c>
      <c r="H101" s="124">
        <v>33.119999999999997</v>
      </c>
      <c r="I101" s="110"/>
    </row>
    <row r="102" spans="2:10" ht="18.75" thickBot="1">
      <c r="D102" s="138"/>
      <c r="E102" s="158"/>
      <c r="F102" s="69"/>
      <c r="G102" s="70"/>
      <c r="H102" s="71"/>
      <c r="I102" s="72"/>
    </row>
    <row r="103" spans="2:10" ht="21">
      <c r="B103" s="81" t="s">
        <v>174</v>
      </c>
      <c r="C103" s="82"/>
      <c r="D103" s="159"/>
      <c r="E103" s="160"/>
      <c r="F103" s="161"/>
      <c r="G103" s="162"/>
      <c r="H103" s="673"/>
      <c r="I103" s="670"/>
    </row>
    <row r="104" spans="2:10" ht="48.75" customHeight="1">
      <c r="B104" s="674" t="s">
        <v>175</v>
      </c>
      <c r="C104" s="675"/>
      <c r="D104" s="675"/>
      <c r="E104" s="675"/>
      <c r="F104" s="675"/>
      <c r="G104" s="675"/>
      <c r="H104" s="675"/>
      <c r="I104" s="676"/>
    </row>
    <row r="105" spans="2:10" ht="57" customHeight="1">
      <c r="B105" s="163" t="s">
        <v>176</v>
      </c>
      <c r="C105" s="164"/>
      <c r="D105" s="165" t="s">
        <v>177</v>
      </c>
      <c r="E105" s="103" t="s">
        <v>178</v>
      </c>
      <c r="F105" s="485" t="s">
        <v>179</v>
      </c>
      <c r="G105" s="166">
        <v>1</v>
      </c>
      <c r="H105" s="167"/>
      <c r="I105" s="54">
        <v>46</v>
      </c>
    </row>
    <row r="106" spans="2:10" ht="43.15" customHeight="1">
      <c r="B106" s="662" t="s">
        <v>180</v>
      </c>
      <c r="C106" s="664"/>
      <c r="D106" s="647" t="s">
        <v>181</v>
      </c>
      <c r="E106" s="103" t="s">
        <v>178</v>
      </c>
      <c r="F106" s="32" t="s">
        <v>179</v>
      </c>
      <c r="G106" s="33">
        <v>1</v>
      </c>
      <c r="H106" s="143">
        <v>46</v>
      </c>
      <c r="I106" s="48">
        <f>H106+H107</f>
        <v>87</v>
      </c>
    </row>
    <row r="107" spans="2:10" ht="49.15" customHeight="1">
      <c r="B107" s="663"/>
      <c r="C107" s="664"/>
      <c r="D107" s="648"/>
      <c r="E107" s="152" t="s">
        <v>182</v>
      </c>
      <c r="F107" s="46" t="s">
        <v>183</v>
      </c>
      <c r="G107" s="47">
        <v>1</v>
      </c>
      <c r="H107" s="94">
        <v>41</v>
      </c>
      <c r="I107" s="109"/>
    </row>
    <row r="108" spans="2:10" ht="84" customHeight="1">
      <c r="B108" s="163" t="s">
        <v>184</v>
      </c>
      <c r="C108" s="168"/>
      <c r="D108" s="165" t="s">
        <v>185</v>
      </c>
      <c r="E108" s="58" t="s">
        <v>186</v>
      </c>
      <c r="F108" s="487" t="s">
        <v>642</v>
      </c>
      <c r="G108" s="166">
        <v>1</v>
      </c>
      <c r="H108" s="167"/>
      <c r="I108" s="54">
        <v>144</v>
      </c>
    </row>
    <row r="109" spans="2:10" ht="19.5" thickBot="1">
      <c r="D109" s="111"/>
      <c r="E109" s="112"/>
      <c r="F109" s="113"/>
      <c r="G109" s="114"/>
      <c r="H109" s="115"/>
      <c r="I109" s="116"/>
    </row>
    <row r="110" spans="2:10" ht="21">
      <c r="B110" s="51" t="s">
        <v>187</v>
      </c>
      <c r="C110" s="17"/>
      <c r="D110" s="75"/>
      <c r="E110" s="19"/>
      <c r="F110" s="76"/>
      <c r="G110" s="21"/>
      <c r="H110" s="665"/>
      <c r="I110" s="666"/>
    </row>
    <row r="111" spans="2:10" ht="34.15" customHeight="1">
      <c r="B111" s="652" t="s">
        <v>188</v>
      </c>
      <c r="C111" s="655"/>
      <c r="D111" s="647" t="s">
        <v>189</v>
      </c>
      <c r="E111" s="103" t="s">
        <v>190</v>
      </c>
      <c r="F111" s="32" t="s">
        <v>191</v>
      </c>
      <c r="G111" s="33">
        <v>1</v>
      </c>
      <c r="H111" s="87">
        <v>267</v>
      </c>
      <c r="I111" s="48">
        <v>359.5</v>
      </c>
    </row>
    <row r="112" spans="2:10" ht="34.15" customHeight="1" thickBot="1">
      <c r="B112" s="667"/>
      <c r="C112" s="668"/>
      <c r="D112" s="669"/>
      <c r="E112" s="122" t="s">
        <v>192</v>
      </c>
      <c r="F112" s="62" t="s">
        <v>193</v>
      </c>
      <c r="G112" s="63">
        <v>1</v>
      </c>
      <c r="H112" s="124">
        <v>92.5</v>
      </c>
      <c r="I112" s="110"/>
    </row>
    <row r="113" spans="1:10" ht="23.45" customHeight="1" thickBot="1"/>
    <row r="114" spans="1:10" ht="21">
      <c r="B114" s="51" t="s">
        <v>194</v>
      </c>
      <c r="C114" s="17"/>
      <c r="D114" s="18"/>
      <c r="E114" s="19"/>
      <c r="F114" s="76"/>
      <c r="G114" s="21"/>
      <c r="H114" s="582"/>
      <c r="I114" s="583"/>
    </row>
    <row r="115" spans="1:10" ht="45">
      <c r="B115" s="652" t="s">
        <v>195</v>
      </c>
      <c r="C115" s="655"/>
      <c r="D115" s="647" t="s">
        <v>196</v>
      </c>
      <c r="E115" s="53" t="s">
        <v>197</v>
      </c>
      <c r="F115" s="169" t="s">
        <v>198</v>
      </c>
      <c r="G115" s="170">
        <v>1</v>
      </c>
      <c r="H115" s="87">
        <v>117</v>
      </c>
      <c r="I115" s="40">
        <v>168</v>
      </c>
    </row>
    <row r="116" spans="1:10">
      <c r="B116" s="653"/>
      <c r="C116" s="656"/>
      <c r="D116" s="647"/>
      <c r="E116" s="31"/>
      <c r="F116" s="171" t="s">
        <v>199</v>
      </c>
      <c r="G116" s="170">
        <v>1</v>
      </c>
      <c r="H116" s="87"/>
      <c r="I116" s="172"/>
    </row>
    <row r="117" spans="1:10" ht="50.45" customHeight="1">
      <c r="B117" s="654"/>
      <c r="C117" s="657"/>
      <c r="D117" s="647"/>
      <c r="E117" s="53" t="s">
        <v>200</v>
      </c>
      <c r="F117" s="169" t="s">
        <v>201</v>
      </c>
      <c r="G117" s="170">
        <v>1</v>
      </c>
      <c r="H117" s="87">
        <v>51</v>
      </c>
      <c r="I117" s="173"/>
    </row>
    <row r="118" spans="1:10" s="24" customFormat="1" ht="45">
      <c r="A118" s="1"/>
      <c r="B118" s="541" t="s">
        <v>202</v>
      </c>
      <c r="C118" s="659"/>
      <c r="D118" s="661" t="s">
        <v>203</v>
      </c>
      <c r="E118" s="174" t="s">
        <v>204</v>
      </c>
      <c r="F118" s="175" t="s">
        <v>205</v>
      </c>
      <c r="G118" s="176">
        <v>1</v>
      </c>
      <c r="H118" s="101">
        <v>167.7</v>
      </c>
      <c r="I118" s="109">
        <f>H118+H120</f>
        <v>212.7</v>
      </c>
      <c r="J118" s="7"/>
    </row>
    <row r="119" spans="1:10" s="24" customFormat="1" ht="31.9" customHeight="1">
      <c r="A119" s="1"/>
      <c r="B119" s="541"/>
      <c r="C119" s="659"/>
      <c r="D119" s="647"/>
      <c r="E119" s="31"/>
      <c r="F119" s="171" t="s">
        <v>199</v>
      </c>
      <c r="G119" s="170">
        <v>1</v>
      </c>
      <c r="H119" s="87"/>
      <c r="I119" s="172"/>
      <c r="J119" s="7"/>
    </row>
    <row r="120" spans="1:10" s="24" customFormat="1" ht="42" customHeight="1">
      <c r="A120" s="1"/>
      <c r="B120" s="658"/>
      <c r="C120" s="660"/>
      <c r="D120" s="647"/>
      <c r="E120" s="177" t="s">
        <v>206</v>
      </c>
      <c r="F120" s="169" t="s">
        <v>207</v>
      </c>
      <c r="G120" s="170">
        <v>1</v>
      </c>
      <c r="H120" s="87">
        <v>45</v>
      </c>
      <c r="I120" s="172"/>
      <c r="J120" s="7"/>
    </row>
    <row r="121" spans="1:10" s="24" customFormat="1" ht="45">
      <c r="A121" s="1"/>
      <c r="B121" s="644" t="s">
        <v>208</v>
      </c>
      <c r="C121" s="645"/>
      <c r="D121" s="647" t="s">
        <v>209</v>
      </c>
      <c r="E121" s="177" t="s">
        <v>204</v>
      </c>
      <c r="F121" s="169" t="s">
        <v>205</v>
      </c>
      <c r="G121" s="170">
        <v>1</v>
      </c>
      <c r="H121" s="87">
        <f>H118</f>
        <v>167.7</v>
      </c>
      <c r="I121" s="178">
        <f>H121+H123</f>
        <v>227.39879999999999</v>
      </c>
      <c r="J121" s="7"/>
    </row>
    <row r="122" spans="1:10" s="24" customFormat="1" ht="25.15" customHeight="1">
      <c r="A122" s="1"/>
      <c r="B122" s="541"/>
      <c r="C122" s="646"/>
      <c r="D122" s="647"/>
      <c r="E122" s="58"/>
      <c r="F122" s="171" t="s">
        <v>199</v>
      </c>
      <c r="G122" s="170">
        <v>1</v>
      </c>
      <c r="H122" s="87"/>
      <c r="I122" s="172"/>
      <c r="J122" s="7"/>
    </row>
    <row r="123" spans="1:10" s="24" customFormat="1" ht="39" customHeight="1">
      <c r="A123" s="1"/>
      <c r="B123" s="541"/>
      <c r="C123" s="646"/>
      <c r="D123" s="648"/>
      <c r="E123" s="238" t="s">
        <v>210</v>
      </c>
      <c r="F123" s="433" t="s">
        <v>211</v>
      </c>
      <c r="G123" s="454">
        <v>1</v>
      </c>
      <c r="H123" s="94">
        <v>59.698799999999999</v>
      </c>
      <c r="I123" s="172"/>
      <c r="J123" s="7"/>
    </row>
    <row r="124" spans="1:10" s="24" customFormat="1" ht="52.9" customHeight="1">
      <c r="A124" s="1"/>
      <c r="B124" s="649" t="s">
        <v>212</v>
      </c>
      <c r="C124" s="650"/>
      <c r="D124" s="591" t="s">
        <v>213</v>
      </c>
      <c r="E124" s="31" t="s">
        <v>214</v>
      </c>
      <c r="F124" s="171" t="s">
        <v>215</v>
      </c>
      <c r="G124" s="33">
        <v>1</v>
      </c>
      <c r="H124" s="179">
        <v>218</v>
      </c>
      <c r="I124" s="455">
        <v>297.60000000000002</v>
      </c>
      <c r="J124" s="7"/>
    </row>
    <row r="125" spans="1:10" s="24" customFormat="1" ht="47.45" customHeight="1" thickBot="1">
      <c r="A125" s="1"/>
      <c r="B125" s="619"/>
      <c r="C125" s="621"/>
      <c r="D125" s="651"/>
      <c r="E125" s="180" t="s">
        <v>216</v>
      </c>
      <c r="F125" s="181" t="s">
        <v>217</v>
      </c>
      <c r="G125" s="63">
        <v>1</v>
      </c>
      <c r="H125" s="182">
        <v>79.598399999999998</v>
      </c>
      <c r="I125" s="183"/>
      <c r="J125" s="7"/>
    </row>
    <row r="126" spans="1:10" ht="18.75" thickBot="1">
      <c r="D126" s="111"/>
      <c r="E126" s="150"/>
      <c r="F126" s="69"/>
      <c r="G126" s="70"/>
      <c r="H126" s="106"/>
      <c r="I126" s="141"/>
    </row>
    <row r="127" spans="1:10" ht="21">
      <c r="B127" s="51" t="s">
        <v>218</v>
      </c>
      <c r="C127" s="17"/>
      <c r="D127" s="184"/>
      <c r="E127" s="19"/>
      <c r="F127" s="185"/>
      <c r="G127" s="186"/>
      <c r="H127" s="547"/>
      <c r="I127" s="548"/>
    </row>
    <row r="128" spans="1:10" ht="68.099999999999994" customHeight="1">
      <c r="B128" s="187" t="s">
        <v>219</v>
      </c>
      <c r="C128" s="188"/>
      <c r="D128" s="189" t="s">
        <v>220</v>
      </c>
      <c r="E128" s="31" t="s">
        <v>221</v>
      </c>
      <c r="F128" s="32" t="s">
        <v>222</v>
      </c>
      <c r="G128" s="33">
        <v>1</v>
      </c>
      <c r="H128" s="190"/>
      <c r="I128" s="178">
        <v>31.270800000000001</v>
      </c>
    </row>
    <row r="129" spans="1:10" ht="68.099999999999994" customHeight="1">
      <c r="B129" s="187" t="s">
        <v>223</v>
      </c>
      <c r="C129" s="188"/>
      <c r="D129" s="189" t="s">
        <v>224</v>
      </c>
      <c r="E129" s="31" t="s">
        <v>225</v>
      </c>
      <c r="F129" s="32" t="s">
        <v>226</v>
      </c>
      <c r="G129" s="33">
        <v>1</v>
      </c>
      <c r="H129" s="190"/>
      <c r="I129" s="178">
        <v>41.220599999999997</v>
      </c>
    </row>
    <row r="130" spans="1:10" s="24" customFormat="1" ht="45.6" customHeight="1" thickBot="1">
      <c r="A130" s="1"/>
      <c r="B130" s="191" t="s">
        <v>227</v>
      </c>
      <c r="C130" s="192"/>
      <c r="D130" s="193" t="s">
        <v>228</v>
      </c>
      <c r="E130" s="180" t="s">
        <v>227</v>
      </c>
      <c r="F130" s="62" t="s">
        <v>229</v>
      </c>
      <c r="G130" s="63">
        <v>1</v>
      </c>
      <c r="H130" s="194"/>
      <c r="I130" s="195">
        <v>36</v>
      </c>
      <c r="J130" s="196"/>
    </row>
    <row r="131" spans="1:10" s="24" customFormat="1" ht="18.75" thickBot="1">
      <c r="A131" s="1"/>
      <c r="D131" s="197"/>
      <c r="E131" s="150"/>
      <c r="F131" s="198"/>
      <c r="G131" s="70"/>
      <c r="H131" s="199"/>
      <c r="I131" s="141"/>
      <c r="J131" s="7"/>
    </row>
    <row r="132" spans="1:10" s="24" customFormat="1" ht="21">
      <c r="A132" s="1"/>
      <c r="B132" s="51" t="s">
        <v>230</v>
      </c>
      <c r="C132" s="17"/>
      <c r="D132" s="200"/>
      <c r="E132" s="19"/>
      <c r="F132" s="185"/>
      <c r="G132" s="186"/>
      <c r="H132" s="547"/>
      <c r="I132" s="548"/>
      <c r="J132" s="201"/>
    </row>
    <row r="133" spans="1:10" s="24" customFormat="1" ht="78.75">
      <c r="A133" s="1"/>
      <c r="B133" s="486" t="s">
        <v>231</v>
      </c>
      <c r="C133" s="202"/>
      <c r="D133" s="203" t="s">
        <v>232</v>
      </c>
      <c r="E133" s="53" t="s">
        <v>233</v>
      </c>
      <c r="F133" s="169" t="s">
        <v>234</v>
      </c>
      <c r="G133" s="170">
        <v>1</v>
      </c>
      <c r="H133" s="510">
        <v>247.4</v>
      </c>
      <c r="I133" s="204">
        <f>H133+H134</f>
        <v>293.39999999999998</v>
      </c>
      <c r="J133" s="205"/>
    </row>
    <row r="134" spans="1:10" s="24" customFormat="1" ht="48.6" customHeight="1" thickBot="1">
      <c r="A134" s="1"/>
      <c r="B134" s="206" t="s">
        <v>235</v>
      </c>
      <c r="C134" s="207"/>
      <c r="D134" s="208" t="s">
        <v>236</v>
      </c>
      <c r="E134" s="122" t="s">
        <v>178</v>
      </c>
      <c r="F134" s="181" t="s">
        <v>237</v>
      </c>
      <c r="G134" s="209">
        <v>1</v>
      </c>
      <c r="H134" s="511">
        <v>46</v>
      </c>
      <c r="I134" s="210"/>
      <c r="J134" s="201"/>
    </row>
    <row r="135" spans="1:10" ht="18.75" thickBot="1">
      <c r="D135" s="111"/>
      <c r="E135" s="150"/>
      <c r="F135" s="69"/>
      <c r="G135" s="70"/>
      <c r="H135" s="106"/>
      <c r="I135" s="141"/>
    </row>
    <row r="136" spans="1:10" ht="21.75" thickBot="1">
      <c r="B136" s="51" t="s">
        <v>238</v>
      </c>
      <c r="C136" s="17"/>
      <c r="D136" s="200"/>
      <c r="E136" s="19"/>
      <c r="F136" s="76"/>
      <c r="G136" s="21"/>
      <c r="H136" s="582"/>
      <c r="I136" s="583"/>
    </row>
    <row r="137" spans="1:10" ht="78.75">
      <c r="B137" s="211" t="s">
        <v>239</v>
      </c>
      <c r="C137" s="212"/>
      <c r="D137" s="213" t="s">
        <v>240</v>
      </c>
      <c r="E137" s="214" t="s">
        <v>241</v>
      </c>
      <c r="F137" s="126" t="s">
        <v>242</v>
      </c>
      <c r="G137" s="215">
        <v>1</v>
      </c>
      <c r="H137" s="216"/>
      <c r="I137" s="217">
        <v>412</v>
      </c>
    </row>
    <row r="138" spans="1:10" ht="57.6" customHeight="1">
      <c r="B138" s="218" t="s">
        <v>243</v>
      </c>
      <c r="C138" s="219"/>
      <c r="D138" s="30" t="s">
        <v>244</v>
      </c>
      <c r="E138" s="31" t="s">
        <v>245</v>
      </c>
      <c r="F138" s="32" t="s">
        <v>246</v>
      </c>
      <c r="G138" s="33">
        <v>1</v>
      </c>
      <c r="H138" s="34"/>
      <c r="I138" s="37">
        <v>110.124</v>
      </c>
    </row>
    <row r="139" spans="1:10" s="24" customFormat="1" ht="94.5">
      <c r="A139" s="1"/>
      <c r="B139" s="220" t="s">
        <v>247</v>
      </c>
      <c r="C139" s="221"/>
      <c r="D139" s="52" t="s">
        <v>248</v>
      </c>
      <c r="E139" s="45" t="s">
        <v>249</v>
      </c>
      <c r="F139" s="46" t="s">
        <v>250</v>
      </c>
      <c r="G139" s="47">
        <v>1</v>
      </c>
      <c r="H139" s="222"/>
      <c r="I139" s="223">
        <v>493.22579999999999</v>
      </c>
      <c r="J139" s="7"/>
    </row>
    <row r="140" spans="1:10" s="24" customFormat="1" ht="64.900000000000006" customHeight="1">
      <c r="A140" s="1"/>
      <c r="B140" s="224" t="s">
        <v>243</v>
      </c>
      <c r="C140" s="225"/>
      <c r="D140" s="30" t="s">
        <v>244</v>
      </c>
      <c r="E140" s="31" t="s">
        <v>245</v>
      </c>
      <c r="F140" s="32" t="s">
        <v>246</v>
      </c>
      <c r="G140" s="33">
        <v>1</v>
      </c>
      <c r="H140" s="34"/>
      <c r="I140" s="37">
        <v>110.124</v>
      </c>
      <c r="J140" s="7"/>
    </row>
    <row r="141" spans="1:10" s="226" customFormat="1" ht="37.9" customHeight="1">
      <c r="A141" s="1"/>
      <c r="B141" s="635" t="s">
        <v>251</v>
      </c>
      <c r="C141" s="638"/>
      <c r="D141" s="641" t="s">
        <v>252</v>
      </c>
      <c r="E141" s="177" t="s">
        <v>253</v>
      </c>
      <c r="F141" s="118" t="s">
        <v>254</v>
      </c>
      <c r="G141" s="41">
        <v>1</v>
      </c>
      <c r="H141" s="143">
        <v>467</v>
      </c>
      <c r="I141" s="40">
        <v>488</v>
      </c>
      <c r="J141" s="7"/>
    </row>
    <row r="142" spans="1:10" s="24" customFormat="1" ht="33" customHeight="1">
      <c r="A142" s="1"/>
      <c r="B142" s="636"/>
      <c r="C142" s="639"/>
      <c r="D142" s="642"/>
      <c r="E142" s="227" t="s">
        <v>255</v>
      </c>
      <c r="F142" s="228" t="s">
        <v>256</v>
      </c>
      <c r="G142" s="229">
        <v>1</v>
      </c>
      <c r="H142" s="230">
        <v>21</v>
      </c>
      <c r="I142" s="107"/>
      <c r="J142" s="7"/>
    </row>
    <row r="143" spans="1:10" s="24" customFormat="1" ht="44.25" customHeight="1">
      <c r="A143" s="1"/>
      <c r="B143" s="637"/>
      <c r="C143" s="640"/>
      <c r="D143" s="643"/>
      <c r="E143" s="231"/>
      <c r="F143" s="232"/>
      <c r="G143" s="233"/>
      <c r="H143" s="234"/>
      <c r="I143" s="235"/>
      <c r="J143" s="7"/>
    </row>
    <row r="144" spans="1:10" s="24" customFormat="1" ht="33" customHeight="1">
      <c r="A144" s="1"/>
      <c r="B144" s="624" t="s">
        <v>257</v>
      </c>
      <c r="C144" s="627"/>
      <c r="D144" s="591" t="s">
        <v>258</v>
      </c>
      <c r="E144" s="177" t="s">
        <v>253</v>
      </c>
      <c r="F144" s="118" t="s">
        <v>254</v>
      </c>
      <c r="G144" s="41">
        <v>1</v>
      </c>
      <c r="H144" s="143">
        <v>467</v>
      </c>
      <c r="I144" s="236">
        <v>530</v>
      </c>
      <c r="J144" s="7"/>
    </row>
    <row r="145" spans="1:10" s="24" customFormat="1" ht="27" customHeight="1">
      <c r="A145" s="1"/>
      <c r="B145" s="625"/>
      <c r="C145" s="628"/>
      <c r="D145" s="591"/>
      <c r="E145" s="177" t="s">
        <v>259</v>
      </c>
      <c r="F145" s="32" t="s">
        <v>260</v>
      </c>
      <c r="G145" s="33">
        <v>1</v>
      </c>
      <c r="H145" s="87">
        <v>12</v>
      </c>
      <c r="I145" s="109"/>
      <c r="J145" s="7"/>
    </row>
    <row r="146" spans="1:10" s="24" customFormat="1" ht="31.9" customHeight="1">
      <c r="A146" s="1"/>
      <c r="B146" s="625"/>
      <c r="C146" s="628"/>
      <c r="D146" s="591"/>
      <c r="E146" s="58" t="s">
        <v>261</v>
      </c>
      <c r="F146" s="32" t="s">
        <v>262</v>
      </c>
      <c r="G146" s="33">
        <v>1</v>
      </c>
      <c r="H146" s="87">
        <v>5</v>
      </c>
      <c r="I146" s="109"/>
      <c r="J146" s="7"/>
    </row>
    <row r="147" spans="1:10" s="24" customFormat="1" ht="33" customHeight="1">
      <c r="A147" s="1"/>
      <c r="B147" s="626"/>
      <c r="C147" s="629"/>
      <c r="D147" s="591"/>
      <c r="E147" s="237" t="s">
        <v>178</v>
      </c>
      <c r="F147" s="521" t="s">
        <v>237</v>
      </c>
      <c r="G147" s="33">
        <v>1</v>
      </c>
      <c r="H147" s="143">
        <v>46</v>
      </c>
      <c r="I147" s="512"/>
      <c r="J147" s="7"/>
    </row>
    <row r="148" spans="1:10" s="24" customFormat="1" ht="49.9" customHeight="1">
      <c r="A148" s="1"/>
      <c r="B148" s="630" t="s">
        <v>263</v>
      </c>
      <c r="C148" s="632"/>
      <c r="D148" s="614" t="s">
        <v>264</v>
      </c>
      <c r="E148" s="238" t="s">
        <v>265</v>
      </c>
      <c r="F148" s="118" t="s">
        <v>266</v>
      </c>
      <c r="G148" s="47"/>
      <c r="H148" s="230">
        <v>593.1</v>
      </c>
      <c r="I148" s="107">
        <v>614</v>
      </c>
      <c r="J148" s="7"/>
    </row>
    <row r="149" spans="1:10" s="24" customFormat="1" ht="48" customHeight="1">
      <c r="A149" s="1"/>
      <c r="B149" s="631"/>
      <c r="C149" s="633"/>
      <c r="D149" s="634"/>
      <c r="E149" s="227" t="s">
        <v>255</v>
      </c>
      <c r="F149" s="228" t="s">
        <v>256</v>
      </c>
      <c r="G149" s="229">
        <v>1</v>
      </c>
      <c r="H149" s="230">
        <v>21</v>
      </c>
      <c r="I149" s="109"/>
      <c r="J149" s="7"/>
    </row>
    <row r="150" spans="1:10" s="24" customFormat="1" ht="40.9" customHeight="1">
      <c r="A150" s="1"/>
      <c r="B150" s="611" t="s">
        <v>267</v>
      </c>
      <c r="C150" s="612"/>
      <c r="D150" s="614" t="s">
        <v>268</v>
      </c>
      <c r="E150" s="238" t="s">
        <v>269</v>
      </c>
      <c r="F150" s="616" t="s">
        <v>266</v>
      </c>
      <c r="G150" s="239">
        <v>1</v>
      </c>
      <c r="H150" s="230">
        <v>593.1</v>
      </c>
      <c r="I150" s="236">
        <v>818.1</v>
      </c>
      <c r="J150" s="7"/>
    </row>
    <row r="151" spans="1:10" s="24" customFormat="1" ht="26.45" customHeight="1">
      <c r="A151" s="1"/>
      <c r="B151" s="541"/>
      <c r="C151" s="613"/>
      <c r="D151" s="615"/>
      <c r="E151" s="240"/>
      <c r="F151" s="617"/>
      <c r="G151" s="240"/>
      <c r="H151" s="513"/>
      <c r="I151" s="107"/>
      <c r="J151" s="7"/>
    </row>
    <row r="152" spans="1:10" s="24" customFormat="1" ht="29.25" customHeight="1">
      <c r="A152" s="1"/>
      <c r="B152" s="541"/>
      <c r="C152" s="613"/>
      <c r="D152" s="615"/>
      <c r="E152" s="241" t="s">
        <v>270</v>
      </c>
      <c r="F152" s="484" t="s">
        <v>271</v>
      </c>
      <c r="G152" s="239">
        <v>1</v>
      </c>
      <c r="H152" s="230">
        <v>225</v>
      </c>
      <c r="I152" s="107"/>
      <c r="J152" s="7"/>
    </row>
    <row r="153" spans="1:10" s="24" customFormat="1" ht="19.899999999999999" customHeight="1">
      <c r="A153" s="1"/>
      <c r="B153" s="541"/>
      <c r="C153" s="613"/>
      <c r="D153" s="615"/>
      <c r="E153" s="243"/>
      <c r="F153" s="243"/>
      <c r="G153" s="243"/>
      <c r="H153" s="243"/>
      <c r="I153" s="109"/>
      <c r="J153" s="7"/>
    </row>
    <row r="154" spans="1:10" s="24" customFormat="1" ht="30" customHeight="1" thickBot="1">
      <c r="A154" s="1"/>
      <c r="B154" s="244" t="s">
        <v>272</v>
      </c>
      <c r="C154" s="245"/>
      <c r="D154" s="246" t="s">
        <v>273</v>
      </c>
      <c r="E154" s="247" t="s">
        <v>274</v>
      </c>
      <c r="F154" s="248"/>
      <c r="G154" s="249">
        <v>1</v>
      </c>
      <c r="H154" s="250"/>
      <c r="I154" s="251">
        <v>14.75</v>
      </c>
      <c r="J154" s="7"/>
    </row>
    <row r="155" spans="1:10" s="24" customFormat="1" ht="18.75" thickBot="1">
      <c r="A155" s="1"/>
      <c r="D155" s="138"/>
      <c r="E155" s="80"/>
      <c r="F155" s="252"/>
      <c r="G155" s="253"/>
      <c r="H155" s="106"/>
      <c r="I155" s="141"/>
      <c r="J155" s="7"/>
    </row>
    <row r="156" spans="1:10" s="24" customFormat="1" ht="21.75" thickBot="1">
      <c r="A156" s="1"/>
      <c r="B156" s="51" t="s">
        <v>275</v>
      </c>
      <c r="C156" s="17"/>
      <c r="D156" s="184"/>
      <c r="E156" s="19"/>
      <c r="F156" s="76"/>
      <c r="G156" s="21"/>
      <c r="H156" s="582"/>
      <c r="I156" s="583"/>
      <c r="J156" s="7"/>
    </row>
    <row r="157" spans="1:10" s="24" customFormat="1" ht="32.25" customHeight="1">
      <c r="A157" s="1"/>
      <c r="B157" s="618" t="s">
        <v>276</v>
      </c>
      <c r="C157" s="620"/>
      <c r="D157" s="622" t="s">
        <v>277</v>
      </c>
      <c r="E157" s="254" t="s">
        <v>278</v>
      </c>
      <c r="F157" s="255" t="s">
        <v>279</v>
      </c>
      <c r="G157" s="256">
        <v>2</v>
      </c>
      <c r="H157" s="257">
        <v>415.5</v>
      </c>
      <c r="I157" s="258">
        <v>930</v>
      </c>
      <c r="J157" s="7"/>
    </row>
    <row r="158" spans="1:10" s="24" customFormat="1" ht="32.25" customHeight="1" thickBot="1">
      <c r="A158" s="1"/>
      <c r="B158" s="619"/>
      <c r="C158" s="621"/>
      <c r="D158" s="623"/>
      <c r="E158" s="259" t="s">
        <v>87</v>
      </c>
      <c r="F158" s="260" t="s">
        <v>88</v>
      </c>
      <c r="G158" s="209">
        <v>1</v>
      </c>
      <c r="H158" s="261">
        <v>99</v>
      </c>
      <c r="I158" s="110"/>
      <c r="J158" s="7"/>
    </row>
    <row r="159" spans="1:10" s="24" customFormat="1" ht="18.75" thickBot="1">
      <c r="A159" s="1"/>
      <c r="D159" s="262"/>
      <c r="E159" s="150"/>
      <c r="F159" s="198"/>
      <c r="G159" s="70"/>
      <c r="H159" s="199"/>
      <c r="I159" s="141"/>
      <c r="J159" s="7"/>
    </row>
    <row r="160" spans="1:10" s="24" customFormat="1" ht="21">
      <c r="A160" s="1"/>
      <c r="B160" s="263" t="s">
        <v>280</v>
      </c>
      <c r="C160" s="264"/>
      <c r="D160" s="265"/>
      <c r="E160" s="266"/>
      <c r="F160" s="267"/>
      <c r="G160" s="268"/>
      <c r="H160" s="609"/>
      <c r="I160" s="610"/>
      <c r="J160" s="7"/>
    </row>
    <row r="161" spans="1:10" s="24" customFormat="1" ht="53.45" customHeight="1">
      <c r="A161" s="1"/>
      <c r="B161" s="269" t="s">
        <v>281</v>
      </c>
      <c r="C161" s="270"/>
      <c r="D161" s="271" t="s">
        <v>282</v>
      </c>
      <c r="E161" s="31" t="s">
        <v>283</v>
      </c>
      <c r="F161" s="32" t="s">
        <v>284</v>
      </c>
      <c r="G161" s="33">
        <v>1</v>
      </c>
      <c r="H161" s="272"/>
      <c r="I161" s="37">
        <v>25</v>
      </c>
      <c r="J161" s="7"/>
    </row>
    <row r="162" spans="1:10" s="24" customFormat="1" ht="50.45" customHeight="1">
      <c r="A162" s="1"/>
      <c r="B162" s="269" t="s">
        <v>285</v>
      </c>
      <c r="C162" s="270"/>
      <c r="D162" s="271" t="s">
        <v>286</v>
      </c>
      <c r="E162" s="31" t="s">
        <v>287</v>
      </c>
      <c r="F162" s="32" t="s">
        <v>284</v>
      </c>
      <c r="G162" s="33">
        <v>1</v>
      </c>
      <c r="H162" s="272"/>
      <c r="I162" s="37">
        <v>38</v>
      </c>
      <c r="J162" s="7"/>
    </row>
    <row r="163" spans="1:10" s="24" customFormat="1" ht="51.6" customHeight="1">
      <c r="A163" s="1"/>
      <c r="B163" s="269" t="s">
        <v>288</v>
      </c>
      <c r="C163" s="270"/>
      <c r="D163" s="271" t="s">
        <v>289</v>
      </c>
      <c r="E163" s="31" t="s">
        <v>290</v>
      </c>
      <c r="F163" s="32" t="s">
        <v>291</v>
      </c>
      <c r="G163" s="33">
        <v>1</v>
      </c>
      <c r="H163" s="272"/>
      <c r="I163" s="35">
        <v>39.700000000000003</v>
      </c>
      <c r="J163" s="7"/>
    </row>
    <row r="164" spans="1:10" s="24" customFormat="1" ht="47.45" customHeight="1">
      <c r="A164" s="1"/>
      <c r="B164" s="269" t="s">
        <v>292</v>
      </c>
      <c r="C164" s="270"/>
      <c r="D164" s="271" t="s">
        <v>293</v>
      </c>
      <c r="E164" s="31" t="s">
        <v>294</v>
      </c>
      <c r="F164" s="32" t="s">
        <v>295</v>
      </c>
      <c r="G164" s="33">
        <v>1</v>
      </c>
      <c r="H164" s="272"/>
      <c r="I164" s="35">
        <v>35.799999999999997</v>
      </c>
      <c r="J164" s="7"/>
    </row>
    <row r="165" spans="1:10" s="24" customFormat="1" ht="52.15" customHeight="1" thickBot="1">
      <c r="A165" s="1"/>
      <c r="B165" s="273" t="s">
        <v>296</v>
      </c>
      <c r="C165" s="274"/>
      <c r="D165" s="193" t="s">
        <v>297</v>
      </c>
      <c r="E165" s="180" t="s">
        <v>298</v>
      </c>
      <c r="F165" s="62" t="s">
        <v>295</v>
      </c>
      <c r="G165" s="63">
        <v>1</v>
      </c>
      <c r="H165" s="275"/>
      <c r="I165" s="276">
        <v>35.6</v>
      </c>
      <c r="J165" s="7"/>
    </row>
    <row r="166" spans="1:10" s="24" customFormat="1" ht="18.75" thickBot="1">
      <c r="A166" s="1"/>
      <c r="D166" s="197"/>
      <c r="E166" s="150"/>
      <c r="F166" s="198"/>
      <c r="G166" s="70"/>
      <c r="H166" s="199"/>
      <c r="I166" s="141"/>
      <c r="J166" s="7"/>
    </row>
    <row r="167" spans="1:10" ht="21">
      <c r="B167" s="51" t="s">
        <v>299</v>
      </c>
      <c r="C167" s="17"/>
      <c r="D167" s="200"/>
      <c r="E167" s="19"/>
      <c r="F167" s="76"/>
      <c r="G167" s="21"/>
      <c r="H167" s="582"/>
      <c r="I167" s="583"/>
    </row>
    <row r="168" spans="1:10" s="24" customFormat="1" ht="59.45" customHeight="1">
      <c r="A168" s="1"/>
      <c r="B168" s="42" t="s">
        <v>37</v>
      </c>
      <c r="C168" s="43"/>
      <c r="D168" s="44" t="s">
        <v>38</v>
      </c>
      <c r="E168" s="45" t="s">
        <v>39</v>
      </c>
      <c r="F168" s="46" t="s">
        <v>40</v>
      </c>
      <c r="G168" s="47">
        <v>1</v>
      </c>
      <c r="H168" s="39"/>
      <c r="I168" s="48">
        <v>17</v>
      </c>
      <c r="J168" s="7"/>
    </row>
    <row r="169" spans="1:10" s="24" customFormat="1" ht="20.45" customHeight="1">
      <c r="A169" s="1"/>
      <c r="B169" s="277"/>
      <c r="C169" s="278"/>
      <c r="D169" s="279" t="s">
        <v>300</v>
      </c>
      <c r="E169" s="31"/>
      <c r="F169" s="32"/>
      <c r="G169" s="33"/>
      <c r="H169" s="280"/>
      <c r="I169" s="135"/>
      <c r="J169" s="7"/>
    </row>
    <row r="170" spans="1:10" s="24" customFormat="1" ht="55.15" customHeight="1">
      <c r="A170" s="1"/>
      <c r="B170" s="28" t="s">
        <v>301</v>
      </c>
      <c r="C170" s="29"/>
      <c r="D170" s="30" t="s">
        <v>302</v>
      </c>
      <c r="E170" s="31" t="s">
        <v>303</v>
      </c>
      <c r="F170" s="32" t="s">
        <v>40</v>
      </c>
      <c r="G170" s="33">
        <v>1</v>
      </c>
      <c r="H170" s="34"/>
      <c r="I170" s="35">
        <v>19.046759999999999</v>
      </c>
      <c r="J170" s="7"/>
    </row>
    <row r="171" spans="1:10" s="24" customFormat="1" ht="58.15" customHeight="1">
      <c r="A171" s="1"/>
      <c r="B171" s="28" t="s">
        <v>304</v>
      </c>
      <c r="C171" s="29"/>
      <c r="D171" s="30" t="s">
        <v>305</v>
      </c>
      <c r="E171" s="31" t="s">
        <v>306</v>
      </c>
      <c r="F171" s="32" t="s">
        <v>40</v>
      </c>
      <c r="G171" s="33">
        <v>1</v>
      </c>
      <c r="H171" s="34"/>
      <c r="I171" s="35">
        <v>21</v>
      </c>
      <c r="J171" s="7"/>
    </row>
    <row r="172" spans="1:10" s="24" customFormat="1" ht="58.9" customHeight="1">
      <c r="A172" s="1"/>
      <c r="B172" s="28" t="s">
        <v>307</v>
      </c>
      <c r="C172" s="29"/>
      <c r="D172" s="30" t="s">
        <v>308</v>
      </c>
      <c r="E172" s="31" t="s">
        <v>309</v>
      </c>
      <c r="F172" s="32" t="s">
        <v>310</v>
      </c>
      <c r="G172" s="33">
        <v>1</v>
      </c>
      <c r="H172" s="34"/>
      <c r="I172" s="37">
        <v>17</v>
      </c>
      <c r="J172" s="196"/>
    </row>
    <row r="173" spans="1:10" s="24" customFormat="1" ht="65.099999999999994" customHeight="1">
      <c r="A173" s="1"/>
      <c r="B173" s="28" t="s">
        <v>311</v>
      </c>
      <c r="C173" s="29"/>
      <c r="D173" s="30" t="s">
        <v>312</v>
      </c>
      <c r="E173" s="31" t="s">
        <v>313</v>
      </c>
      <c r="F173" s="32" t="s">
        <v>314</v>
      </c>
      <c r="G173" s="33">
        <v>1</v>
      </c>
      <c r="H173" s="34"/>
      <c r="I173" s="37">
        <v>23</v>
      </c>
      <c r="J173" s="281"/>
    </row>
    <row r="174" spans="1:10" s="24" customFormat="1" ht="65.099999999999994" customHeight="1">
      <c r="A174" s="1"/>
      <c r="B174" s="28" t="s">
        <v>315</v>
      </c>
      <c r="C174" s="29"/>
      <c r="D174" s="30" t="s">
        <v>316</v>
      </c>
      <c r="E174" s="31" t="s">
        <v>317</v>
      </c>
      <c r="F174" s="32" t="s">
        <v>318</v>
      </c>
      <c r="G174" s="33">
        <v>1</v>
      </c>
      <c r="H174" s="34"/>
      <c r="I174" s="35">
        <v>49</v>
      </c>
      <c r="J174" s="7"/>
    </row>
    <row r="175" spans="1:10" s="24" customFormat="1" ht="52.15" customHeight="1">
      <c r="A175" s="1"/>
      <c r="B175" s="28" t="s">
        <v>319</v>
      </c>
      <c r="C175" s="29"/>
      <c r="D175" s="30" t="s">
        <v>320</v>
      </c>
      <c r="E175" s="31" t="s">
        <v>182</v>
      </c>
      <c r="F175" s="32" t="s">
        <v>321</v>
      </c>
      <c r="G175" s="33">
        <v>1</v>
      </c>
      <c r="H175" s="34"/>
      <c r="I175" s="35">
        <v>41</v>
      </c>
      <c r="J175" s="7"/>
    </row>
    <row r="176" spans="1:10" s="24" customFormat="1" ht="52.9" customHeight="1">
      <c r="A176" s="1"/>
      <c r="B176" s="28" t="s">
        <v>322</v>
      </c>
      <c r="C176" s="29"/>
      <c r="D176" s="30" t="s">
        <v>323</v>
      </c>
      <c r="E176" s="31" t="s">
        <v>324</v>
      </c>
      <c r="F176" s="32" t="s">
        <v>321</v>
      </c>
      <c r="G176" s="33">
        <v>1</v>
      </c>
      <c r="H176" s="34"/>
      <c r="I176" s="35">
        <v>72</v>
      </c>
      <c r="J176" s="7"/>
    </row>
    <row r="177" spans="1:10" s="24" customFormat="1" ht="45" customHeight="1">
      <c r="A177" s="1"/>
      <c r="B177" s="269" t="s">
        <v>325</v>
      </c>
      <c r="C177" s="282"/>
      <c r="D177" s="271" t="s">
        <v>326</v>
      </c>
      <c r="E177" s="58" t="s">
        <v>327</v>
      </c>
      <c r="F177" s="118" t="s">
        <v>328</v>
      </c>
      <c r="G177" s="41">
        <v>1</v>
      </c>
      <c r="H177" s="283"/>
      <c r="I177" s="37">
        <v>16.03</v>
      </c>
      <c r="J177" s="7"/>
    </row>
    <row r="178" spans="1:10" s="24" customFormat="1" ht="55.15" customHeight="1">
      <c r="A178" s="1"/>
      <c r="B178" s="28" t="s">
        <v>329</v>
      </c>
      <c r="C178" s="29"/>
      <c r="D178" s="30" t="s">
        <v>330</v>
      </c>
      <c r="E178" s="31" t="s">
        <v>331</v>
      </c>
      <c r="F178" s="32" t="s">
        <v>332</v>
      </c>
      <c r="G178" s="33">
        <v>1</v>
      </c>
      <c r="H178" s="34"/>
      <c r="I178" s="35">
        <v>129.34739999999999</v>
      </c>
      <c r="J178" s="7"/>
    </row>
    <row r="179" spans="1:10" s="24" customFormat="1" ht="88.15" customHeight="1">
      <c r="A179" s="1"/>
      <c r="B179" s="28" t="s">
        <v>8</v>
      </c>
      <c r="C179" s="29"/>
      <c r="D179" s="30" t="s">
        <v>9</v>
      </c>
      <c r="E179" s="31" t="s">
        <v>10</v>
      </c>
      <c r="F179" s="32" t="s">
        <v>333</v>
      </c>
      <c r="G179" s="33">
        <v>1</v>
      </c>
      <c r="H179" s="34"/>
      <c r="I179" s="35">
        <v>160</v>
      </c>
      <c r="J179" s="7"/>
    </row>
    <row r="180" spans="1:10" s="24" customFormat="1" ht="102.6" customHeight="1">
      <c r="A180" s="1"/>
      <c r="B180" s="42" t="s">
        <v>334</v>
      </c>
      <c r="C180" s="43"/>
      <c r="D180" s="44" t="s">
        <v>335</v>
      </c>
      <c r="E180" s="45" t="s">
        <v>334</v>
      </c>
      <c r="F180" s="46" t="s">
        <v>336</v>
      </c>
      <c r="G180" s="47">
        <v>1</v>
      </c>
      <c r="H180" s="39"/>
      <c r="I180" s="48">
        <v>298</v>
      </c>
      <c r="J180" s="7"/>
    </row>
    <row r="181" spans="1:10" s="24" customFormat="1" ht="52.9" customHeight="1" thickBot="1">
      <c r="A181" s="1"/>
      <c r="B181" s="284" t="s">
        <v>337</v>
      </c>
      <c r="C181" s="285"/>
      <c r="D181" s="286" t="s">
        <v>338</v>
      </c>
      <c r="E181" s="180" t="s">
        <v>339</v>
      </c>
      <c r="F181" s="62" t="s">
        <v>340</v>
      </c>
      <c r="G181" s="63">
        <v>1</v>
      </c>
      <c r="H181" s="64"/>
      <c r="I181" s="276">
        <v>22.7424</v>
      </c>
      <c r="J181" s="7"/>
    </row>
    <row r="182" spans="1:10" s="24" customFormat="1" ht="18.75" thickBot="1">
      <c r="A182" s="1"/>
      <c r="D182" s="111"/>
      <c r="E182" s="150"/>
      <c r="F182" s="69"/>
      <c r="G182" s="70"/>
      <c r="H182" s="287"/>
      <c r="I182" s="288"/>
      <c r="J182" s="7"/>
    </row>
    <row r="183" spans="1:10" ht="21">
      <c r="B183" s="51" t="s">
        <v>341</v>
      </c>
      <c r="C183" s="17"/>
      <c r="D183" s="200"/>
      <c r="E183" s="19"/>
      <c r="F183" s="76"/>
      <c r="G183" s="21"/>
      <c r="H183" s="582"/>
      <c r="I183" s="583"/>
    </row>
    <row r="184" spans="1:10" s="24" customFormat="1" ht="64.150000000000006" customHeight="1">
      <c r="A184" s="1"/>
      <c r="B184" s="28" t="s">
        <v>342</v>
      </c>
      <c r="C184" s="29"/>
      <c r="D184" s="528" t="s">
        <v>680</v>
      </c>
      <c r="E184" s="31" t="s">
        <v>343</v>
      </c>
      <c r="F184" s="32" t="s">
        <v>344</v>
      </c>
      <c r="G184" s="33">
        <v>1</v>
      </c>
      <c r="H184" s="34"/>
      <c r="I184" s="37">
        <v>22</v>
      </c>
      <c r="J184" s="7"/>
    </row>
    <row r="185" spans="1:10" s="24" customFormat="1" ht="32.1" customHeight="1">
      <c r="A185" s="1"/>
      <c r="B185" s="596" t="s">
        <v>345</v>
      </c>
      <c r="C185" s="598"/>
      <c r="D185" s="600" t="s">
        <v>346</v>
      </c>
      <c r="E185" s="31" t="s">
        <v>347</v>
      </c>
      <c r="F185" s="602" t="s">
        <v>36</v>
      </c>
      <c r="G185" s="33">
        <v>1</v>
      </c>
      <c r="H185" s="603">
        <v>42</v>
      </c>
      <c r="I185" s="604"/>
      <c r="J185" s="7"/>
    </row>
    <row r="186" spans="1:10" s="24" customFormat="1" ht="37.5" customHeight="1">
      <c r="A186" s="1"/>
      <c r="B186" s="597"/>
      <c r="C186" s="599"/>
      <c r="D186" s="601"/>
      <c r="E186" s="31" t="s">
        <v>32</v>
      </c>
      <c r="F186" s="602"/>
      <c r="G186" s="33">
        <v>1</v>
      </c>
      <c r="H186" s="605"/>
      <c r="I186" s="606"/>
      <c r="J186" s="7"/>
    </row>
    <row r="187" spans="1:10" s="24" customFormat="1" ht="32.1" customHeight="1">
      <c r="A187" s="1"/>
      <c r="B187" s="596" t="s">
        <v>33</v>
      </c>
      <c r="C187" s="598"/>
      <c r="D187" s="600" t="s">
        <v>34</v>
      </c>
      <c r="E187" s="31" t="s">
        <v>35</v>
      </c>
      <c r="F187" s="602" t="s">
        <v>36</v>
      </c>
      <c r="G187" s="33">
        <v>1</v>
      </c>
      <c r="H187" s="603">
        <v>44</v>
      </c>
      <c r="I187" s="604"/>
      <c r="J187" s="7"/>
    </row>
    <row r="188" spans="1:10" s="24" customFormat="1" ht="36.75" customHeight="1">
      <c r="A188" s="1"/>
      <c r="B188" s="597"/>
      <c r="C188" s="599"/>
      <c r="D188" s="601"/>
      <c r="E188" s="31" t="s">
        <v>32</v>
      </c>
      <c r="F188" s="602"/>
      <c r="G188" s="33">
        <v>1</v>
      </c>
      <c r="H188" s="605"/>
      <c r="I188" s="606"/>
      <c r="J188" s="7"/>
    </row>
    <row r="189" spans="1:10" s="24" customFormat="1" ht="34.5" customHeight="1">
      <c r="A189" s="1"/>
      <c r="B189" s="587" t="s">
        <v>29</v>
      </c>
      <c r="C189" s="607"/>
      <c r="D189" s="591" t="s">
        <v>348</v>
      </c>
      <c r="E189" s="289" t="s">
        <v>30</v>
      </c>
      <c r="F189" s="602" t="s">
        <v>31</v>
      </c>
      <c r="G189" s="33">
        <v>1</v>
      </c>
      <c r="H189" s="592">
        <v>159</v>
      </c>
      <c r="I189" s="593"/>
      <c r="J189" s="7"/>
    </row>
    <row r="190" spans="1:10" s="24" customFormat="1" ht="34.5" customHeight="1">
      <c r="A190" s="1"/>
      <c r="B190" s="588"/>
      <c r="C190" s="608"/>
      <c r="D190" s="591"/>
      <c r="E190" s="289" t="s">
        <v>32</v>
      </c>
      <c r="F190" s="602"/>
      <c r="G190" s="33">
        <v>1</v>
      </c>
      <c r="H190" s="594"/>
      <c r="I190" s="595"/>
      <c r="J190" s="7"/>
    </row>
    <row r="191" spans="1:10" s="24" customFormat="1" ht="66" customHeight="1">
      <c r="A191" s="1"/>
      <c r="B191" s="28" t="s">
        <v>349</v>
      </c>
      <c r="C191" s="29"/>
      <c r="D191" s="30" t="s">
        <v>350</v>
      </c>
      <c r="E191" s="31" t="s">
        <v>351</v>
      </c>
      <c r="F191" s="32" t="s">
        <v>352</v>
      </c>
      <c r="G191" s="33">
        <v>1</v>
      </c>
      <c r="H191" s="34"/>
      <c r="I191" s="37">
        <v>558</v>
      </c>
      <c r="J191" s="7"/>
    </row>
    <row r="192" spans="1:10" s="24" customFormat="1" ht="65.099999999999994" customHeight="1">
      <c r="A192" s="1"/>
      <c r="B192" s="28" t="s">
        <v>353</v>
      </c>
      <c r="C192" s="36"/>
      <c r="D192" s="30" t="s">
        <v>354</v>
      </c>
      <c r="E192" s="31" t="s">
        <v>355</v>
      </c>
      <c r="F192" s="32" t="s">
        <v>356</v>
      </c>
      <c r="G192" s="33">
        <v>1</v>
      </c>
      <c r="H192" s="34"/>
      <c r="I192" s="37">
        <v>19</v>
      </c>
      <c r="J192" s="7"/>
    </row>
    <row r="193" spans="1:10" s="24" customFormat="1" ht="65.099999999999994" customHeight="1">
      <c r="A193" s="1"/>
      <c r="B193" s="28" t="s">
        <v>357</v>
      </c>
      <c r="C193" s="29"/>
      <c r="D193" s="30" t="s">
        <v>358</v>
      </c>
      <c r="E193" s="31" t="s">
        <v>255</v>
      </c>
      <c r="F193" s="32" t="s">
        <v>359</v>
      </c>
      <c r="G193" s="33">
        <v>1</v>
      </c>
      <c r="H193" s="34"/>
      <c r="I193" s="37">
        <v>21</v>
      </c>
      <c r="J193" s="7"/>
    </row>
    <row r="194" spans="1:10" s="24" customFormat="1" ht="65.099999999999994" customHeight="1">
      <c r="A194" s="1"/>
      <c r="B194" s="28" t="s">
        <v>360</v>
      </c>
      <c r="C194" s="36"/>
      <c r="D194" s="30" t="s">
        <v>361</v>
      </c>
      <c r="E194" s="58" t="s">
        <v>362</v>
      </c>
      <c r="F194" s="118" t="s">
        <v>363</v>
      </c>
      <c r="G194" s="41">
        <v>1</v>
      </c>
      <c r="H194" s="290"/>
      <c r="I194" s="37">
        <v>207</v>
      </c>
      <c r="J194" s="7"/>
    </row>
    <row r="195" spans="1:10" s="24" customFormat="1" ht="65.099999999999994" customHeight="1" thickBot="1">
      <c r="A195" s="1"/>
      <c r="B195" s="284" t="s">
        <v>364</v>
      </c>
      <c r="C195" s="285"/>
      <c r="D195" s="286" t="s">
        <v>365</v>
      </c>
      <c r="E195" s="180" t="s">
        <v>366</v>
      </c>
      <c r="F195" s="62" t="s">
        <v>363</v>
      </c>
      <c r="G195" s="63">
        <v>1</v>
      </c>
      <c r="H195" s="64"/>
      <c r="I195" s="276">
        <v>328.34339999999997</v>
      </c>
      <c r="J195" s="7"/>
    </row>
    <row r="196" spans="1:10" ht="18.75" thickBot="1">
      <c r="D196" s="111"/>
      <c r="E196" s="150"/>
      <c r="F196" s="69"/>
      <c r="G196" s="70"/>
      <c r="H196" s="287"/>
      <c r="I196" s="288"/>
    </row>
    <row r="197" spans="1:10" ht="21">
      <c r="B197" s="51" t="s">
        <v>367</v>
      </c>
      <c r="C197" s="17"/>
      <c r="D197" s="200"/>
      <c r="E197" s="19"/>
      <c r="F197" s="76"/>
      <c r="G197" s="21"/>
      <c r="H197" s="582"/>
      <c r="I197" s="583"/>
    </row>
    <row r="198" spans="1:10" s="24" customFormat="1" ht="65.099999999999994" customHeight="1">
      <c r="A198" s="1"/>
      <c r="B198" s="28" t="s">
        <v>368</v>
      </c>
      <c r="C198" s="36"/>
      <c r="D198" s="30" t="s">
        <v>369</v>
      </c>
      <c r="E198" s="31" t="s">
        <v>370</v>
      </c>
      <c r="F198" s="32" t="s">
        <v>371</v>
      </c>
      <c r="G198" s="33">
        <v>1</v>
      </c>
      <c r="H198" s="34"/>
      <c r="I198" s="35">
        <v>37</v>
      </c>
      <c r="J198" s="7"/>
    </row>
    <row r="199" spans="1:10" s="24" customFormat="1" ht="61.15" customHeight="1">
      <c r="A199" s="1"/>
      <c r="B199" s="28" t="s">
        <v>372</v>
      </c>
      <c r="C199" s="36"/>
      <c r="D199" s="30" t="s">
        <v>373</v>
      </c>
      <c r="E199" s="58" t="s">
        <v>374</v>
      </c>
      <c r="F199" s="118" t="s">
        <v>371</v>
      </c>
      <c r="G199" s="41">
        <v>1</v>
      </c>
      <c r="H199" s="291"/>
      <c r="I199" s="37">
        <v>63.8</v>
      </c>
      <c r="J199" s="7"/>
    </row>
    <row r="200" spans="1:10" s="24" customFormat="1" ht="67.150000000000006" customHeight="1">
      <c r="A200" s="1"/>
      <c r="B200" s="292" t="s">
        <v>375</v>
      </c>
      <c r="C200" s="29"/>
      <c r="D200" s="30" t="s">
        <v>376</v>
      </c>
      <c r="E200" s="31" t="s">
        <v>377</v>
      </c>
      <c r="F200" s="32" t="s">
        <v>378</v>
      </c>
      <c r="G200" s="33">
        <v>2</v>
      </c>
      <c r="H200" s="293"/>
      <c r="I200" s="294">
        <v>37</v>
      </c>
      <c r="J200" s="7"/>
    </row>
    <row r="201" spans="1:10" s="24" customFormat="1" ht="64.150000000000006" customHeight="1">
      <c r="A201" s="1"/>
      <c r="B201" s="28" t="s">
        <v>82</v>
      </c>
      <c r="C201" s="29"/>
      <c r="D201" s="30" t="s">
        <v>379</v>
      </c>
      <c r="E201" s="31" t="s">
        <v>83</v>
      </c>
      <c r="F201" s="32" t="s">
        <v>371</v>
      </c>
      <c r="G201" s="33">
        <v>1</v>
      </c>
      <c r="H201" s="34"/>
      <c r="I201" s="35">
        <v>59</v>
      </c>
      <c r="J201" s="7"/>
    </row>
    <row r="202" spans="1:10" s="24" customFormat="1" ht="54.6" customHeight="1">
      <c r="A202" s="1"/>
      <c r="B202" s="28" t="s">
        <v>380</v>
      </c>
      <c r="C202" s="29"/>
      <c r="D202" s="30" t="s">
        <v>381</v>
      </c>
      <c r="E202" s="31" t="s">
        <v>382</v>
      </c>
      <c r="F202" s="32" t="s">
        <v>371</v>
      </c>
      <c r="G202" s="33">
        <v>1</v>
      </c>
      <c r="H202" s="34"/>
      <c r="I202" s="35">
        <v>112</v>
      </c>
      <c r="J202" s="7"/>
    </row>
    <row r="203" spans="1:10" s="24" customFormat="1" ht="32.1" customHeight="1">
      <c r="A203" s="1"/>
      <c r="B203" s="587" t="s">
        <v>383</v>
      </c>
      <c r="C203" s="589"/>
      <c r="D203" s="591" t="s">
        <v>384</v>
      </c>
      <c r="E203" s="289" t="s">
        <v>385</v>
      </c>
      <c r="F203" s="32" t="s">
        <v>386</v>
      </c>
      <c r="G203" s="33">
        <v>1</v>
      </c>
      <c r="H203" s="592">
        <v>96.55</v>
      </c>
      <c r="I203" s="593"/>
      <c r="J203" s="7"/>
    </row>
    <row r="204" spans="1:10" s="24" customFormat="1" ht="47.45" customHeight="1">
      <c r="A204" s="1"/>
      <c r="B204" s="588"/>
      <c r="C204" s="590"/>
      <c r="D204" s="591"/>
      <c r="E204" s="289" t="s">
        <v>387</v>
      </c>
      <c r="F204" s="32" t="s">
        <v>388</v>
      </c>
      <c r="G204" s="33">
        <v>1</v>
      </c>
      <c r="H204" s="594"/>
      <c r="I204" s="595"/>
      <c r="J204" s="7"/>
    </row>
    <row r="205" spans="1:10" s="24" customFormat="1" ht="47.45" customHeight="1">
      <c r="A205" s="1"/>
      <c r="B205" s="277" t="s">
        <v>389</v>
      </c>
      <c r="C205" s="295"/>
      <c r="D205" s="30" t="s">
        <v>390</v>
      </c>
      <c r="E205" s="289" t="s">
        <v>391</v>
      </c>
      <c r="F205" s="32" t="s">
        <v>392</v>
      </c>
      <c r="G205" s="33">
        <v>1</v>
      </c>
      <c r="H205" s="296"/>
      <c r="I205" s="135">
        <v>16.399999999999999</v>
      </c>
      <c r="J205" s="7"/>
    </row>
    <row r="206" spans="1:10" s="24" customFormat="1" ht="79.150000000000006" customHeight="1">
      <c r="A206" s="1"/>
      <c r="B206" s="49" t="s">
        <v>670</v>
      </c>
      <c r="C206" s="36"/>
      <c r="D206" s="525" t="s">
        <v>671</v>
      </c>
      <c r="E206" s="31" t="s">
        <v>43</v>
      </c>
      <c r="F206" s="50" t="s">
        <v>672</v>
      </c>
      <c r="G206" s="33">
        <v>1</v>
      </c>
      <c r="H206" s="34"/>
      <c r="I206" s="35">
        <v>49</v>
      </c>
      <c r="J206" s="7"/>
    </row>
    <row r="207" spans="1:10" s="24" customFormat="1" ht="105.6" customHeight="1">
      <c r="A207" s="1"/>
      <c r="B207" s="49" t="s">
        <v>41</v>
      </c>
      <c r="C207" s="36"/>
      <c r="D207" s="30" t="s">
        <v>42</v>
      </c>
      <c r="E207" s="31" t="s">
        <v>43</v>
      </c>
      <c r="F207" s="50" t="s">
        <v>393</v>
      </c>
      <c r="G207" s="33">
        <v>1</v>
      </c>
      <c r="H207" s="34"/>
      <c r="I207" s="35">
        <v>78</v>
      </c>
      <c r="J207" s="7"/>
    </row>
    <row r="208" spans="1:10" s="24" customFormat="1" ht="65.099999999999994" customHeight="1">
      <c r="A208" s="1"/>
      <c r="B208" s="28" t="s">
        <v>394</v>
      </c>
      <c r="C208" s="29"/>
      <c r="D208" s="30" t="s">
        <v>395</v>
      </c>
      <c r="E208" s="31" t="s">
        <v>396</v>
      </c>
      <c r="F208" s="32" t="s">
        <v>397</v>
      </c>
      <c r="G208" s="33">
        <v>1</v>
      </c>
      <c r="H208" s="34"/>
      <c r="I208" s="37">
        <v>160</v>
      </c>
      <c r="J208" s="7"/>
    </row>
    <row r="209" spans="1:10" s="24" customFormat="1" ht="65.099999999999994" customHeight="1">
      <c r="A209" s="1"/>
      <c r="B209" s="28" t="s">
        <v>398</v>
      </c>
      <c r="C209" s="29"/>
      <c r="D209" s="30" t="s">
        <v>399</v>
      </c>
      <c r="E209" s="31" t="s">
        <v>398</v>
      </c>
      <c r="F209" s="32" t="s">
        <v>400</v>
      </c>
      <c r="G209" s="33">
        <v>1</v>
      </c>
      <c r="H209" s="34"/>
      <c r="I209" s="35">
        <v>220</v>
      </c>
      <c r="J209" s="7"/>
    </row>
    <row r="210" spans="1:10" s="24" customFormat="1" ht="54" customHeight="1">
      <c r="A210" s="1"/>
      <c r="B210" s="28" t="s">
        <v>401</v>
      </c>
      <c r="C210" s="29"/>
      <c r="D210" s="30" t="s">
        <v>402</v>
      </c>
      <c r="E210" s="31" t="s">
        <v>403</v>
      </c>
      <c r="F210" s="32" t="s">
        <v>404</v>
      </c>
      <c r="G210" s="33">
        <v>1</v>
      </c>
      <c r="H210" s="34"/>
      <c r="I210" s="35">
        <v>21.5</v>
      </c>
      <c r="J210" s="7"/>
    </row>
    <row r="211" spans="1:10" s="24" customFormat="1" ht="49.9" customHeight="1">
      <c r="A211" s="1"/>
      <c r="B211" s="28" t="s">
        <v>405</v>
      </c>
      <c r="C211" s="29"/>
      <c r="D211" s="30" t="s">
        <v>406</v>
      </c>
      <c r="E211" s="31" t="s">
        <v>407</v>
      </c>
      <c r="F211" s="32" t="s">
        <v>408</v>
      </c>
      <c r="G211" s="33">
        <v>1</v>
      </c>
      <c r="H211" s="34"/>
      <c r="I211" s="35">
        <v>23</v>
      </c>
      <c r="J211" s="7"/>
    </row>
    <row r="212" spans="1:10" s="24" customFormat="1" ht="51" customHeight="1">
      <c r="A212" s="1"/>
      <c r="B212" s="28" t="s">
        <v>401</v>
      </c>
      <c r="C212" s="29"/>
      <c r="D212" s="498" t="s">
        <v>643</v>
      </c>
      <c r="E212" s="31" t="s">
        <v>409</v>
      </c>
      <c r="F212" s="32" t="s">
        <v>410</v>
      </c>
      <c r="G212" s="33">
        <v>1</v>
      </c>
      <c r="H212" s="34"/>
      <c r="I212" s="35">
        <v>30</v>
      </c>
      <c r="J212" s="7"/>
    </row>
    <row r="213" spans="1:10" s="24" customFormat="1" ht="51" customHeight="1">
      <c r="A213" s="1"/>
      <c r="B213" s="28" t="s">
        <v>405</v>
      </c>
      <c r="C213" s="29"/>
      <c r="D213" s="498" t="s">
        <v>644</v>
      </c>
      <c r="E213" s="31" t="s">
        <v>411</v>
      </c>
      <c r="F213" s="32" t="s">
        <v>412</v>
      </c>
      <c r="G213" s="33">
        <v>1</v>
      </c>
      <c r="H213" s="34"/>
      <c r="I213" s="35">
        <v>33</v>
      </c>
      <c r="J213" s="7"/>
    </row>
    <row r="214" spans="1:10" s="24" customFormat="1" ht="65.099999999999994" customHeight="1">
      <c r="A214" s="1"/>
      <c r="B214" s="28" t="s">
        <v>413</v>
      </c>
      <c r="C214" s="29"/>
      <c r="D214" s="30" t="s">
        <v>414</v>
      </c>
      <c r="E214" s="31" t="s">
        <v>415</v>
      </c>
      <c r="F214" s="32" t="s">
        <v>416</v>
      </c>
      <c r="G214" s="33">
        <v>1</v>
      </c>
      <c r="H214" s="34"/>
      <c r="I214" s="35">
        <v>27</v>
      </c>
      <c r="J214" s="7"/>
    </row>
    <row r="215" spans="1:10" s="24" customFormat="1" ht="38.450000000000003" customHeight="1" thickBot="1">
      <c r="A215" s="1"/>
      <c r="B215" s="284" t="s">
        <v>417</v>
      </c>
      <c r="C215" s="285"/>
      <c r="D215" s="286" t="s">
        <v>418</v>
      </c>
      <c r="E215" s="180" t="s">
        <v>419</v>
      </c>
      <c r="F215" s="62" t="s">
        <v>420</v>
      </c>
      <c r="G215" s="63">
        <v>1</v>
      </c>
      <c r="H215" s="64"/>
      <c r="I215" s="276">
        <v>5.6287439999999984</v>
      </c>
      <c r="J215" s="7"/>
    </row>
    <row r="216" spans="1:10" s="24" customFormat="1" ht="18.75" thickBot="1">
      <c r="A216" s="1"/>
      <c r="D216" s="79"/>
      <c r="E216" s="297"/>
      <c r="F216" s="69"/>
      <c r="G216" s="70"/>
      <c r="H216" s="71"/>
      <c r="I216" s="141"/>
      <c r="J216" s="7"/>
    </row>
    <row r="217" spans="1:10" ht="21">
      <c r="B217" s="51" t="s">
        <v>421</v>
      </c>
      <c r="C217" s="17"/>
      <c r="D217" s="200"/>
      <c r="E217" s="19"/>
      <c r="F217" s="76"/>
      <c r="G217" s="21"/>
      <c r="H217" s="582"/>
      <c r="I217" s="583"/>
    </row>
    <row r="218" spans="1:10" ht="65.099999999999994" customHeight="1">
      <c r="B218" s="28" t="s">
        <v>422</v>
      </c>
      <c r="C218" s="29"/>
      <c r="D218" s="30" t="s">
        <v>423</v>
      </c>
      <c r="E218" s="31" t="s">
        <v>159</v>
      </c>
      <c r="F218" s="32" t="s">
        <v>424</v>
      </c>
      <c r="G218" s="33">
        <v>1</v>
      </c>
      <c r="H218" s="34"/>
      <c r="I218" s="35">
        <v>64</v>
      </c>
    </row>
    <row r="219" spans="1:10" ht="65.099999999999994" customHeight="1">
      <c r="A219" s="24"/>
      <c r="B219" s="28" t="s">
        <v>425</v>
      </c>
      <c r="C219" s="29"/>
      <c r="D219" s="30" t="s">
        <v>426</v>
      </c>
      <c r="E219" s="31" t="s">
        <v>427</v>
      </c>
      <c r="F219" s="32" t="s">
        <v>428</v>
      </c>
      <c r="G219" s="33">
        <v>1</v>
      </c>
      <c r="H219" s="34"/>
      <c r="I219" s="35">
        <v>16.5109824</v>
      </c>
    </row>
    <row r="220" spans="1:10" ht="65.099999999999994" customHeight="1">
      <c r="B220" s="28" t="s">
        <v>429</v>
      </c>
      <c r="C220" s="29"/>
      <c r="D220" s="30" t="s">
        <v>430</v>
      </c>
      <c r="E220" s="31" t="s">
        <v>161</v>
      </c>
      <c r="F220" s="32" t="s">
        <v>428</v>
      </c>
      <c r="G220" s="33">
        <v>1</v>
      </c>
      <c r="H220" s="34"/>
      <c r="I220" s="35">
        <v>36.211586399999995</v>
      </c>
    </row>
    <row r="221" spans="1:10" s="24" customFormat="1" ht="65.099999999999994" customHeight="1" thickBot="1">
      <c r="A221" s="1"/>
      <c r="B221" s="298" t="s">
        <v>431</v>
      </c>
      <c r="C221" s="299"/>
      <c r="D221" s="300" t="s">
        <v>432</v>
      </c>
      <c r="E221" s="301" t="s">
        <v>433</v>
      </c>
      <c r="F221" s="302" t="s">
        <v>434</v>
      </c>
      <c r="G221" s="303">
        <v>1</v>
      </c>
      <c r="H221" s="149"/>
      <c r="I221" s="110">
        <v>1.4214</v>
      </c>
      <c r="J221" s="7"/>
    </row>
    <row r="222" spans="1:10" s="24" customFormat="1" ht="18.75" thickBot="1">
      <c r="A222" s="1"/>
      <c r="D222" s="111"/>
      <c r="E222" s="150"/>
      <c r="F222" s="69"/>
      <c r="G222" s="70"/>
      <c r="H222" s="71"/>
      <c r="I222" s="141"/>
      <c r="J222" s="7"/>
    </row>
    <row r="223" spans="1:10" ht="21.75" thickBot="1">
      <c r="B223" s="51" t="s">
        <v>435</v>
      </c>
      <c r="C223" s="17"/>
      <c r="D223" s="200"/>
      <c r="E223" s="19"/>
      <c r="F223" s="76"/>
      <c r="G223" s="21"/>
      <c r="H223" s="582"/>
      <c r="I223" s="583"/>
    </row>
    <row r="224" spans="1:10" s="24" customFormat="1" ht="65.099999999999994" customHeight="1">
      <c r="A224" s="1"/>
      <c r="B224" s="304" t="s">
        <v>436</v>
      </c>
      <c r="C224" s="305"/>
      <c r="D224" s="306" t="s">
        <v>437</v>
      </c>
      <c r="E224" s="214" t="s">
        <v>438</v>
      </c>
      <c r="F224" s="126" t="s">
        <v>246</v>
      </c>
      <c r="G224" s="215">
        <v>1</v>
      </c>
      <c r="H224" s="307"/>
      <c r="I224" s="308">
        <v>80</v>
      </c>
      <c r="J224" s="309"/>
    </row>
    <row r="225" spans="1:10" s="24" customFormat="1" ht="65.099999999999994" customHeight="1">
      <c r="A225" s="1"/>
      <c r="B225" s="28" t="s">
        <v>439</v>
      </c>
      <c r="C225" s="29"/>
      <c r="D225" s="30" t="s">
        <v>440</v>
      </c>
      <c r="E225" s="31" t="s">
        <v>441</v>
      </c>
      <c r="F225" s="32" t="s">
        <v>246</v>
      </c>
      <c r="G225" s="33"/>
      <c r="H225" s="34"/>
      <c r="I225" s="35">
        <v>78.5</v>
      </c>
      <c r="J225" s="309"/>
    </row>
    <row r="226" spans="1:10" s="24" customFormat="1" ht="65.099999999999994" customHeight="1">
      <c r="A226" s="1"/>
      <c r="B226" s="28" t="s">
        <v>442</v>
      </c>
      <c r="C226" s="29"/>
      <c r="D226" s="30" t="s">
        <v>443</v>
      </c>
      <c r="E226" s="31" t="s">
        <v>444</v>
      </c>
      <c r="F226" s="32" t="s">
        <v>246</v>
      </c>
      <c r="G226" s="33"/>
      <c r="H226" s="34"/>
      <c r="I226" s="35">
        <v>139.75</v>
      </c>
      <c r="J226" s="309"/>
    </row>
    <row r="227" spans="1:10" s="24" customFormat="1" ht="65.099999999999994" customHeight="1">
      <c r="A227" s="1"/>
      <c r="B227" s="28" t="s">
        <v>445</v>
      </c>
      <c r="C227" s="29"/>
      <c r="D227" s="30" t="s">
        <v>446</v>
      </c>
      <c r="E227" s="31" t="s">
        <v>447</v>
      </c>
      <c r="F227" s="32" t="s">
        <v>246</v>
      </c>
      <c r="G227" s="33">
        <v>1</v>
      </c>
      <c r="H227" s="34"/>
      <c r="I227" s="35">
        <v>97.082999999999998</v>
      </c>
      <c r="J227" s="309"/>
    </row>
    <row r="228" spans="1:10" s="24" customFormat="1" ht="65.099999999999994" customHeight="1">
      <c r="A228" s="1"/>
      <c r="B228" s="28" t="s">
        <v>243</v>
      </c>
      <c r="C228" s="29"/>
      <c r="D228" s="30" t="s">
        <v>448</v>
      </c>
      <c r="E228" s="31" t="s">
        <v>245</v>
      </c>
      <c r="F228" s="32" t="s">
        <v>246</v>
      </c>
      <c r="G228" s="33">
        <v>1</v>
      </c>
      <c r="H228" s="34"/>
      <c r="I228" s="35">
        <v>110.124</v>
      </c>
      <c r="J228" s="309"/>
    </row>
    <row r="229" spans="1:10" s="24" customFormat="1" ht="65.099999999999994" customHeight="1">
      <c r="A229" s="1"/>
      <c r="B229" s="28" t="s">
        <v>449</v>
      </c>
      <c r="C229" s="36"/>
      <c r="D229" s="30" t="s">
        <v>450</v>
      </c>
      <c r="E229" s="31" t="s">
        <v>451</v>
      </c>
      <c r="F229" s="32" t="s">
        <v>246</v>
      </c>
      <c r="G229" s="33">
        <v>1</v>
      </c>
      <c r="H229" s="34"/>
      <c r="I229" s="35">
        <v>91.9</v>
      </c>
      <c r="J229" s="309"/>
    </row>
    <row r="230" spans="1:10" s="24" customFormat="1" ht="65.099999999999994" customHeight="1">
      <c r="A230" s="1"/>
      <c r="B230" s="28" t="s">
        <v>452</v>
      </c>
      <c r="C230" s="29"/>
      <c r="D230" s="30" t="s">
        <v>453</v>
      </c>
      <c r="E230" s="31" t="s">
        <v>454</v>
      </c>
      <c r="F230" s="32" t="s">
        <v>246</v>
      </c>
      <c r="G230" s="33">
        <v>1</v>
      </c>
      <c r="H230" s="34"/>
      <c r="I230" s="37">
        <v>74</v>
      </c>
      <c r="J230" s="309"/>
    </row>
    <row r="231" spans="1:10" s="24" customFormat="1" ht="65.099999999999994" customHeight="1">
      <c r="A231" s="1"/>
      <c r="B231" s="28" t="s">
        <v>455</v>
      </c>
      <c r="C231" s="29"/>
      <c r="D231" s="30" t="s">
        <v>456</v>
      </c>
      <c r="E231" s="31" t="s">
        <v>457</v>
      </c>
      <c r="F231" s="32" t="s">
        <v>128</v>
      </c>
      <c r="G231" s="33">
        <v>1</v>
      </c>
      <c r="H231" s="34"/>
      <c r="I231" s="37">
        <v>10</v>
      </c>
      <c r="J231" s="309"/>
    </row>
    <row r="232" spans="1:10" s="24" customFormat="1" ht="65.099999999999994" customHeight="1" thickBot="1">
      <c r="A232" s="1"/>
      <c r="B232" s="483" t="s">
        <v>458</v>
      </c>
      <c r="C232" s="299"/>
      <c r="D232" s="300" t="s">
        <v>459</v>
      </c>
      <c r="E232" s="301" t="s">
        <v>460</v>
      </c>
      <c r="F232" s="302" t="s">
        <v>246</v>
      </c>
      <c r="G232" s="303">
        <v>1</v>
      </c>
      <c r="H232" s="310"/>
      <c r="I232" s="311">
        <v>140.4</v>
      </c>
      <c r="J232" s="7"/>
    </row>
    <row r="233" spans="1:10" s="24" customFormat="1" ht="18.75" thickBot="1">
      <c r="A233" s="1"/>
      <c r="D233" s="79"/>
      <c r="E233" s="150"/>
      <c r="F233" s="69"/>
      <c r="G233" s="70"/>
      <c r="H233" s="71"/>
      <c r="I233" s="141"/>
      <c r="J233" s="7"/>
    </row>
    <row r="234" spans="1:10" s="24" customFormat="1" ht="21.75" thickBot="1">
      <c r="A234" s="1"/>
      <c r="B234" s="51" t="s">
        <v>461</v>
      </c>
      <c r="C234" s="17"/>
      <c r="D234" s="200"/>
      <c r="E234" s="19"/>
      <c r="F234" s="76"/>
      <c r="G234" s="21"/>
      <c r="H234" s="582"/>
      <c r="I234" s="583"/>
      <c r="J234" s="7"/>
    </row>
    <row r="235" spans="1:10" s="24" customFormat="1" ht="65.099999999999994" customHeight="1">
      <c r="A235" s="1"/>
      <c r="B235" s="312" t="s">
        <v>462</v>
      </c>
      <c r="C235" s="313"/>
      <c r="D235" s="314" t="s">
        <v>463</v>
      </c>
      <c r="E235" s="315" t="s">
        <v>464</v>
      </c>
      <c r="F235" s="316" t="s">
        <v>465</v>
      </c>
      <c r="G235" s="215">
        <v>1</v>
      </c>
      <c r="H235" s="257"/>
      <c r="I235" s="317">
        <v>362</v>
      </c>
      <c r="J235" s="7"/>
    </row>
    <row r="236" spans="1:10" s="24" customFormat="1" ht="22.9" customHeight="1">
      <c r="A236" s="1"/>
      <c r="D236" s="197"/>
      <c r="E236" s="150"/>
      <c r="F236" s="69"/>
      <c r="G236" s="70"/>
      <c r="H236" s="71"/>
      <c r="I236" s="141"/>
      <c r="J236" s="7"/>
    </row>
    <row r="237" spans="1:10" s="24" customFormat="1" ht="21.75" thickBot="1">
      <c r="A237" s="1"/>
      <c r="B237" s="318" t="s">
        <v>466</v>
      </c>
      <c r="C237" s="319"/>
      <c r="D237" s="319"/>
      <c r="E237" s="320"/>
      <c r="F237" s="321"/>
      <c r="G237" s="322"/>
      <c r="H237" s="584"/>
      <c r="I237" s="585"/>
      <c r="J237" s="7"/>
    </row>
    <row r="238" spans="1:10" s="24" customFormat="1" ht="38.450000000000003" customHeight="1">
      <c r="A238" s="1"/>
      <c r="B238" s="551" t="s">
        <v>653</v>
      </c>
      <c r="C238" s="579" t="s">
        <v>467</v>
      </c>
      <c r="D238" s="563" t="s">
        <v>468</v>
      </c>
      <c r="E238" s="323" t="s">
        <v>469</v>
      </c>
      <c r="F238" s="324" t="s">
        <v>470</v>
      </c>
      <c r="G238" s="325">
        <v>1</v>
      </c>
      <c r="H238" s="326">
        <v>575</v>
      </c>
      <c r="I238" s="258">
        <v>685</v>
      </c>
      <c r="J238" s="7"/>
    </row>
    <row r="239" spans="1:10" s="24" customFormat="1" ht="36.6" customHeight="1">
      <c r="A239" s="1"/>
      <c r="B239" s="552"/>
      <c r="C239" s="580"/>
      <c r="D239" s="564"/>
      <c r="E239" s="327" t="s">
        <v>471</v>
      </c>
      <c r="F239" s="118" t="s">
        <v>472</v>
      </c>
      <c r="G239" s="41">
        <v>1</v>
      </c>
      <c r="H239" s="328">
        <v>40</v>
      </c>
      <c r="I239" s="107"/>
      <c r="J239" s="7"/>
    </row>
    <row r="240" spans="1:10" s="24" customFormat="1" ht="40.15" customHeight="1" thickBot="1">
      <c r="A240" s="1"/>
      <c r="B240" s="586"/>
      <c r="C240" s="581"/>
      <c r="D240" s="565"/>
      <c r="E240" s="329" t="s">
        <v>473</v>
      </c>
      <c r="F240" s="248" t="s">
        <v>474</v>
      </c>
      <c r="G240" s="249">
        <v>1</v>
      </c>
      <c r="H240" s="330">
        <v>70</v>
      </c>
      <c r="I240" s="311"/>
      <c r="J240" s="7"/>
    </row>
    <row r="241" spans="1:10" s="24" customFormat="1" ht="33.6" customHeight="1">
      <c r="A241" s="1"/>
      <c r="B241" s="331"/>
      <c r="C241" s="332"/>
      <c r="D241" s="563" t="s">
        <v>475</v>
      </c>
      <c r="E241" s="323" t="s">
        <v>469</v>
      </c>
      <c r="F241" s="324" t="s">
        <v>470</v>
      </c>
      <c r="G241" s="325">
        <v>1</v>
      </c>
      <c r="H241" s="326">
        <v>575</v>
      </c>
      <c r="I241" s="258">
        <v>749.5</v>
      </c>
      <c r="J241" s="7"/>
    </row>
    <row r="242" spans="1:10" s="24" customFormat="1" ht="34.9" customHeight="1">
      <c r="A242" s="1"/>
      <c r="B242" s="570"/>
      <c r="C242" s="332"/>
      <c r="D242" s="564"/>
      <c r="E242" s="327" t="s">
        <v>471</v>
      </c>
      <c r="F242" s="118" t="s">
        <v>472</v>
      </c>
      <c r="G242" s="41">
        <v>1</v>
      </c>
      <c r="H242" s="328">
        <v>40</v>
      </c>
      <c r="I242" s="107"/>
      <c r="J242" s="7"/>
    </row>
    <row r="243" spans="1:10" s="24" customFormat="1" ht="36" customHeight="1">
      <c r="A243" s="1"/>
      <c r="B243" s="570"/>
      <c r="C243" s="332"/>
      <c r="D243" s="564"/>
      <c r="E243" s="482" t="s">
        <v>476</v>
      </c>
      <c r="F243" s="333" t="s">
        <v>477</v>
      </c>
      <c r="G243" s="41">
        <v>1</v>
      </c>
      <c r="H243" s="328">
        <v>92</v>
      </c>
      <c r="I243" s="107"/>
      <c r="J243" s="7"/>
    </row>
    <row r="244" spans="1:10" s="24" customFormat="1" ht="34.9" customHeight="1" thickBot="1">
      <c r="A244" s="1"/>
      <c r="B244" s="571"/>
      <c r="C244" s="334"/>
      <c r="D244" s="565"/>
      <c r="E244" s="335" t="s">
        <v>478</v>
      </c>
      <c r="F244" s="248" t="s">
        <v>479</v>
      </c>
      <c r="G244" s="249">
        <v>1</v>
      </c>
      <c r="H244" s="330">
        <v>42.530999999999999</v>
      </c>
      <c r="I244" s="311"/>
      <c r="J244" s="7"/>
    </row>
    <row r="245" spans="1:10" s="24" customFormat="1" ht="38.450000000000003" customHeight="1">
      <c r="A245" s="1"/>
      <c r="B245" s="551" t="s">
        <v>652</v>
      </c>
      <c r="C245" s="336"/>
      <c r="D245" s="554" t="s">
        <v>636</v>
      </c>
      <c r="E245" s="323" t="s">
        <v>480</v>
      </c>
      <c r="F245" s="324" t="s">
        <v>481</v>
      </c>
      <c r="G245" s="325">
        <v>1</v>
      </c>
      <c r="H245" s="326">
        <v>1139.7</v>
      </c>
      <c r="I245" s="258">
        <f>H245+H246+H247</f>
        <v>1274.231</v>
      </c>
      <c r="J245" s="7"/>
    </row>
    <row r="246" spans="1:10" s="24" customFormat="1" ht="39.6" customHeight="1">
      <c r="A246" s="1"/>
      <c r="B246" s="552"/>
      <c r="C246" s="337"/>
      <c r="D246" s="555"/>
      <c r="E246" s="482" t="s">
        <v>476</v>
      </c>
      <c r="F246" s="333" t="s">
        <v>477</v>
      </c>
      <c r="G246" s="41">
        <v>1</v>
      </c>
      <c r="H246" s="328">
        <v>92</v>
      </c>
      <c r="I246" s="107"/>
      <c r="J246" s="7"/>
    </row>
    <row r="247" spans="1:10" s="24" customFormat="1" ht="42.6" customHeight="1" thickBot="1">
      <c r="A247" s="1"/>
      <c r="B247" s="553"/>
      <c r="C247" s="299"/>
      <c r="D247" s="556"/>
      <c r="E247" s="329" t="s">
        <v>478</v>
      </c>
      <c r="F247" s="248" t="s">
        <v>482</v>
      </c>
      <c r="G247" s="249">
        <v>1</v>
      </c>
      <c r="H247" s="330">
        <v>42.530999999999999</v>
      </c>
      <c r="I247" s="311"/>
      <c r="J247" s="7"/>
    </row>
    <row r="248" spans="1:10" s="24" customFormat="1" ht="28.9" customHeight="1">
      <c r="A248" s="1"/>
      <c r="B248" s="576" t="s">
        <v>651</v>
      </c>
      <c r="C248" s="579" t="s">
        <v>483</v>
      </c>
      <c r="D248" s="563" t="s">
        <v>484</v>
      </c>
      <c r="E248" s="323" t="s">
        <v>485</v>
      </c>
      <c r="F248" s="324" t="s">
        <v>486</v>
      </c>
      <c r="G248" s="325">
        <v>1</v>
      </c>
      <c r="H248" s="326">
        <v>603</v>
      </c>
      <c r="I248" s="339">
        <v>751</v>
      </c>
      <c r="J248" s="7"/>
    </row>
    <row r="249" spans="1:10" s="24" customFormat="1" ht="36.6" customHeight="1">
      <c r="A249" s="1"/>
      <c r="B249" s="577"/>
      <c r="C249" s="580"/>
      <c r="D249" s="564"/>
      <c r="E249" s="327" t="s">
        <v>471</v>
      </c>
      <c r="F249" s="118" t="s">
        <v>472</v>
      </c>
      <c r="G249" s="41">
        <v>1</v>
      </c>
      <c r="H249" s="328">
        <v>40</v>
      </c>
      <c r="I249" s="146"/>
      <c r="J249" s="7"/>
    </row>
    <row r="250" spans="1:10" ht="41.45" customHeight="1" thickBot="1">
      <c r="B250" s="578"/>
      <c r="C250" s="581"/>
      <c r="D250" s="565"/>
      <c r="E250" s="329" t="s">
        <v>487</v>
      </c>
      <c r="F250" s="248" t="s">
        <v>488</v>
      </c>
      <c r="G250" s="249">
        <v>1</v>
      </c>
      <c r="H250" s="330">
        <v>108</v>
      </c>
      <c r="I250" s="340"/>
    </row>
    <row r="251" spans="1:10" ht="32.450000000000003" customHeight="1">
      <c r="B251" s="570"/>
      <c r="C251" s="341"/>
      <c r="D251" s="563" t="s">
        <v>637</v>
      </c>
      <c r="E251" s="323" t="s">
        <v>485</v>
      </c>
      <c r="F251" s="324" t="s">
        <v>489</v>
      </c>
      <c r="G251" s="325">
        <v>1</v>
      </c>
      <c r="H251" s="342">
        <v>603</v>
      </c>
      <c r="I251" s="258">
        <v>847.8</v>
      </c>
    </row>
    <row r="252" spans="1:10" ht="34.9" customHeight="1">
      <c r="B252" s="570"/>
      <c r="C252" s="341"/>
      <c r="D252" s="564"/>
      <c r="E252" s="327" t="s">
        <v>471</v>
      </c>
      <c r="F252" s="118" t="s">
        <v>472</v>
      </c>
      <c r="G252" s="41">
        <v>1</v>
      </c>
      <c r="H252" s="143">
        <v>40</v>
      </c>
      <c r="I252" s="107"/>
    </row>
    <row r="253" spans="1:10" ht="35.450000000000003" customHeight="1">
      <c r="B253" s="570"/>
      <c r="C253" s="341"/>
      <c r="D253" s="564"/>
      <c r="E253" s="482" t="s">
        <v>490</v>
      </c>
      <c r="F253" s="333" t="s">
        <v>491</v>
      </c>
      <c r="G253" s="41">
        <v>1</v>
      </c>
      <c r="H253" s="143">
        <v>124</v>
      </c>
      <c r="I253" s="107"/>
    </row>
    <row r="254" spans="1:10" ht="37.9" customHeight="1" thickBot="1">
      <c r="B254" s="571"/>
      <c r="C254" s="343"/>
      <c r="D254" s="565"/>
      <c r="E254" s="344" t="s">
        <v>492</v>
      </c>
      <c r="F254" s="248" t="s">
        <v>493</v>
      </c>
      <c r="G254" s="249">
        <v>1</v>
      </c>
      <c r="H254" s="345">
        <v>80.816999999999993</v>
      </c>
      <c r="I254" s="311"/>
    </row>
    <row r="255" spans="1:10" ht="37.15" customHeight="1">
      <c r="B255" s="572" t="s">
        <v>650</v>
      </c>
      <c r="C255" s="560" t="s">
        <v>494</v>
      </c>
      <c r="D255" s="563" t="s">
        <v>495</v>
      </c>
      <c r="E255" s="323" t="s">
        <v>496</v>
      </c>
      <c r="F255" s="324" t="s">
        <v>497</v>
      </c>
      <c r="G255" s="325">
        <v>1</v>
      </c>
      <c r="H255" s="326">
        <v>893</v>
      </c>
      <c r="I255" s="258">
        <v>1003</v>
      </c>
    </row>
    <row r="256" spans="1:10" ht="45" customHeight="1">
      <c r="B256" s="573"/>
      <c r="C256" s="574"/>
      <c r="D256" s="564"/>
      <c r="E256" s="327" t="s">
        <v>471</v>
      </c>
      <c r="F256" s="118" t="s">
        <v>472</v>
      </c>
      <c r="G256" s="41">
        <v>1</v>
      </c>
      <c r="H256" s="328">
        <v>40</v>
      </c>
      <c r="I256" s="107"/>
    </row>
    <row r="257" spans="1:9" ht="45.6" customHeight="1" thickBot="1">
      <c r="B257" s="573"/>
      <c r="C257" s="575"/>
      <c r="D257" s="565"/>
      <c r="E257" s="346" t="s">
        <v>473</v>
      </c>
      <c r="F257" s="347" t="s">
        <v>474</v>
      </c>
      <c r="G257" s="348">
        <v>1</v>
      </c>
      <c r="H257" s="349">
        <v>70</v>
      </c>
      <c r="I257" s="311"/>
    </row>
    <row r="258" spans="1:9" ht="38.450000000000003" customHeight="1">
      <c r="B258" s="350"/>
      <c r="C258" s="351"/>
      <c r="D258" s="563" t="s">
        <v>638</v>
      </c>
      <c r="E258" s="323" t="s">
        <v>496</v>
      </c>
      <c r="F258" s="324" t="s">
        <v>497</v>
      </c>
      <c r="G258" s="325">
        <v>1</v>
      </c>
      <c r="H258" s="326">
        <v>893</v>
      </c>
      <c r="I258" s="258">
        <v>1067.5</v>
      </c>
    </row>
    <row r="259" spans="1:9" ht="37.15" customHeight="1">
      <c r="B259" s="350"/>
      <c r="C259" s="351"/>
      <c r="D259" s="564"/>
      <c r="E259" s="327" t="s">
        <v>471</v>
      </c>
      <c r="F259" s="118" t="s">
        <v>472</v>
      </c>
      <c r="G259" s="41">
        <v>1</v>
      </c>
      <c r="H259" s="328">
        <v>40</v>
      </c>
      <c r="I259" s="107"/>
    </row>
    <row r="260" spans="1:9" ht="36" customHeight="1">
      <c r="B260" s="350"/>
      <c r="C260" s="351"/>
      <c r="D260" s="564"/>
      <c r="E260" s="482" t="s">
        <v>476</v>
      </c>
      <c r="F260" s="333" t="s">
        <v>477</v>
      </c>
      <c r="G260" s="41">
        <v>1</v>
      </c>
      <c r="H260" s="328">
        <v>92</v>
      </c>
      <c r="I260" s="107"/>
    </row>
    <row r="261" spans="1:9" ht="43.9" customHeight="1" thickBot="1">
      <c r="B261" s="352"/>
      <c r="C261" s="353"/>
      <c r="D261" s="565"/>
      <c r="E261" s="329" t="s">
        <v>478</v>
      </c>
      <c r="F261" s="248" t="s">
        <v>482</v>
      </c>
      <c r="G261" s="249">
        <v>1</v>
      </c>
      <c r="H261" s="330">
        <v>42.5</v>
      </c>
      <c r="I261" s="311"/>
    </row>
    <row r="262" spans="1:9" ht="46.9" customHeight="1">
      <c r="B262" s="557" t="s">
        <v>649</v>
      </c>
      <c r="C262" s="560" t="s">
        <v>498</v>
      </c>
      <c r="D262" s="563" t="s">
        <v>499</v>
      </c>
      <c r="E262" s="323" t="s">
        <v>500</v>
      </c>
      <c r="F262" s="324" t="s">
        <v>501</v>
      </c>
      <c r="G262" s="325">
        <v>1</v>
      </c>
      <c r="H262" s="326">
        <v>1190</v>
      </c>
      <c r="I262" s="258">
        <v>1338</v>
      </c>
    </row>
    <row r="263" spans="1:9" ht="40.9" customHeight="1">
      <c r="B263" s="558"/>
      <c r="C263" s="561"/>
      <c r="D263" s="564"/>
      <c r="E263" s="327" t="s">
        <v>471</v>
      </c>
      <c r="F263" s="118" t="s">
        <v>472</v>
      </c>
      <c r="G263" s="41">
        <v>1</v>
      </c>
      <c r="H263" s="328">
        <v>40</v>
      </c>
      <c r="I263" s="107"/>
    </row>
    <row r="264" spans="1:9" ht="48" customHeight="1" thickBot="1">
      <c r="B264" s="559"/>
      <c r="C264" s="562"/>
      <c r="D264" s="565"/>
      <c r="E264" s="329" t="s">
        <v>487</v>
      </c>
      <c r="F264" s="248" t="s">
        <v>488</v>
      </c>
      <c r="G264" s="249">
        <v>1</v>
      </c>
      <c r="H264" s="330">
        <v>108</v>
      </c>
      <c r="I264" s="311"/>
    </row>
    <row r="265" spans="1:9" ht="42" customHeight="1">
      <c r="B265" s="350"/>
      <c r="C265" s="354"/>
      <c r="D265" s="563" t="s">
        <v>639</v>
      </c>
      <c r="E265" s="323" t="s">
        <v>500</v>
      </c>
      <c r="F265" s="324" t="s">
        <v>502</v>
      </c>
      <c r="G265" s="325">
        <v>1</v>
      </c>
      <c r="H265" s="326">
        <v>1190</v>
      </c>
      <c r="I265" s="258">
        <v>1434.8</v>
      </c>
    </row>
    <row r="266" spans="1:9" ht="35.450000000000003" customHeight="1">
      <c r="B266" s="350"/>
      <c r="C266" s="354"/>
      <c r="D266" s="564"/>
      <c r="E266" s="327" t="s">
        <v>471</v>
      </c>
      <c r="F266" s="118" t="s">
        <v>472</v>
      </c>
      <c r="G266" s="41">
        <v>1</v>
      </c>
      <c r="H266" s="328">
        <v>40</v>
      </c>
      <c r="I266" s="107"/>
    </row>
    <row r="267" spans="1:9" ht="42" customHeight="1">
      <c r="B267" s="350"/>
      <c r="C267" s="354"/>
      <c r="D267" s="564"/>
      <c r="E267" s="482" t="s">
        <v>490</v>
      </c>
      <c r="F267" s="118" t="s">
        <v>491</v>
      </c>
      <c r="G267" s="41">
        <v>1</v>
      </c>
      <c r="H267" s="328">
        <v>124</v>
      </c>
      <c r="I267" s="107"/>
    </row>
    <row r="268" spans="1:9" ht="36.6" customHeight="1" thickBot="1">
      <c r="B268" s="352"/>
      <c r="C268" s="355"/>
      <c r="D268" s="565"/>
      <c r="E268" s="329" t="s">
        <v>492</v>
      </c>
      <c r="F268" s="248" t="s">
        <v>503</v>
      </c>
      <c r="G268" s="249">
        <v>1</v>
      </c>
      <c r="H268" s="330">
        <v>80.816999999999993</v>
      </c>
      <c r="I268" s="311"/>
    </row>
    <row r="269" spans="1:9" ht="29.45" customHeight="1">
      <c r="B269" s="541" t="s">
        <v>648</v>
      </c>
      <c r="C269" s="337"/>
      <c r="D269" s="566" t="s">
        <v>640</v>
      </c>
      <c r="E269" s="323" t="s">
        <v>633</v>
      </c>
      <c r="F269" s="324" t="s">
        <v>504</v>
      </c>
      <c r="G269" s="325">
        <v>1</v>
      </c>
      <c r="H269" s="326">
        <v>1280.3</v>
      </c>
      <c r="I269" s="339">
        <f>SUM(H269:H275)</f>
        <v>1844.3</v>
      </c>
    </row>
    <row r="270" spans="1:9" ht="27.6" customHeight="1">
      <c r="A270" s="390"/>
      <c r="B270" s="541"/>
      <c r="C270" s="337"/>
      <c r="D270" s="567"/>
      <c r="E270" s="338" t="s">
        <v>511</v>
      </c>
      <c r="F270" s="459" t="s">
        <v>512</v>
      </c>
      <c r="G270" s="33">
        <v>1</v>
      </c>
      <c r="H270" s="365">
        <v>200.4</v>
      </c>
      <c r="I270" s="356"/>
    </row>
    <row r="271" spans="1:9" ht="27.6" customHeight="1">
      <c r="B271" s="541"/>
      <c r="C271" s="337"/>
      <c r="D271" s="567"/>
      <c r="E271" s="338" t="s">
        <v>601</v>
      </c>
      <c r="F271" s="459" t="s">
        <v>632</v>
      </c>
      <c r="G271" s="41"/>
      <c r="H271" s="328">
        <v>88</v>
      </c>
      <c r="I271" s="356"/>
    </row>
    <row r="272" spans="1:9" ht="31.9" customHeight="1">
      <c r="B272" s="541"/>
      <c r="C272" s="337"/>
      <c r="D272" s="567"/>
      <c r="E272" s="338" t="s">
        <v>516</v>
      </c>
      <c r="F272" s="118" t="s">
        <v>505</v>
      </c>
      <c r="G272" s="41">
        <v>1</v>
      </c>
      <c r="H272" s="328">
        <v>70.8</v>
      </c>
      <c r="I272" s="356"/>
    </row>
    <row r="273" spans="2:9" ht="34.9" customHeight="1">
      <c r="B273" s="541"/>
      <c r="C273" s="337"/>
      <c r="D273" s="567"/>
      <c r="E273" s="338" t="s">
        <v>492</v>
      </c>
      <c r="F273" s="118" t="s">
        <v>506</v>
      </c>
      <c r="G273" s="41">
        <v>1</v>
      </c>
      <c r="H273" s="328">
        <v>80.8</v>
      </c>
      <c r="I273" s="356"/>
    </row>
    <row r="274" spans="2:9" ht="34.9" customHeight="1">
      <c r="B274" s="541"/>
      <c r="C274" s="337"/>
      <c r="D274" s="568"/>
      <c r="E274" s="357" t="s">
        <v>454</v>
      </c>
      <c r="F274" s="242" t="s">
        <v>246</v>
      </c>
      <c r="G274" s="239">
        <v>1</v>
      </c>
      <c r="H274" s="358">
        <v>74</v>
      </c>
      <c r="I274" s="356"/>
    </row>
    <row r="275" spans="2:9" ht="22.15" customHeight="1" thickBot="1">
      <c r="B275" s="541"/>
      <c r="C275" s="337"/>
      <c r="D275" s="569"/>
      <c r="E275" s="359" t="s">
        <v>507</v>
      </c>
      <c r="F275" s="360" t="s">
        <v>508</v>
      </c>
      <c r="G275" s="361">
        <v>1</v>
      </c>
      <c r="H275" s="362">
        <v>50</v>
      </c>
      <c r="I275" s="363"/>
    </row>
    <row r="276" spans="2:9" ht="31.15" customHeight="1">
      <c r="B276" s="541" t="s">
        <v>647</v>
      </c>
      <c r="C276" s="337"/>
      <c r="D276" s="543" t="s">
        <v>641</v>
      </c>
      <c r="E276" s="364" t="s">
        <v>509</v>
      </c>
      <c r="F276" s="126" t="s">
        <v>510</v>
      </c>
      <c r="G276" s="215">
        <v>1</v>
      </c>
      <c r="H276" s="326">
        <v>1775.15</v>
      </c>
      <c r="I276" s="258">
        <f>SUM(H276:H282)</f>
        <v>2431.9122000000007</v>
      </c>
    </row>
    <row r="277" spans="2:9" ht="33" customHeight="1">
      <c r="B277" s="541"/>
      <c r="C277" s="337"/>
      <c r="D277" s="544"/>
      <c r="E277" s="338" t="s">
        <v>511</v>
      </c>
      <c r="F277" s="32" t="s">
        <v>512</v>
      </c>
      <c r="G277" s="33">
        <v>1</v>
      </c>
      <c r="H277" s="365">
        <v>200.4</v>
      </c>
      <c r="I277" s="172"/>
    </row>
    <row r="278" spans="2:9" ht="32.450000000000003" customHeight="1">
      <c r="B278" s="541"/>
      <c r="C278" s="337"/>
      <c r="D278" s="544"/>
      <c r="E278" s="338" t="s">
        <v>513</v>
      </c>
      <c r="F278" s="32" t="s">
        <v>514</v>
      </c>
      <c r="G278" s="33">
        <v>1</v>
      </c>
      <c r="H278" s="365">
        <v>157.80000000000001</v>
      </c>
      <c r="I278" s="172"/>
    </row>
    <row r="279" spans="2:9" ht="36" customHeight="1">
      <c r="B279" s="541"/>
      <c r="C279" s="337"/>
      <c r="D279" s="544"/>
      <c r="E279" s="338" t="s">
        <v>645</v>
      </c>
      <c r="F279" s="32" t="s">
        <v>515</v>
      </c>
      <c r="G279" s="33">
        <v>1</v>
      </c>
      <c r="H279" s="365">
        <v>103.76219999999999</v>
      </c>
      <c r="I279" s="172"/>
    </row>
    <row r="280" spans="2:9" ht="33" customHeight="1">
      <c r="B280" s="541"/>
      <c r="C280" s="337"/>
      <c r="D280" s="544"/>
      <c r="E280" s="338" t="s">
        <v>516</v>
      </c>
      <c r="F280" s="118" t="s">
        <v>505</v>
      </c>
      <c r="G280" s="33">
        <v>1</v>
      </c>
      <c r="H280" s="365">
        <v>70.8</v>
      </c>
      <c r="I280" s="172"/>
    </row>
    <row r="281" spans="2:9" ht="23.45" customHeight="1">
      <c r="B281" s="541"/>
      <c r="C281" s="337"/>
      <c r="D281" s="545"/>
      <c r="E281" s="357" t="s">
        <v>454</v>
      </c>
      <c r="F281" s="242" t="s">
        <v>246</v>
      </c>
      <c r="G281" s="239">
        <v>1</v>
      </c>
      <c r="H281" s="358">
        <v>74</v>
      </c>
      <c r="I281" s="172"/>
    </row>
    <row r="282" spans="2:9" ht="22.9" customHeight="1" thickBot="1">
      <c r="B282" s="542"/>
      <c r="C282" s="299"/>
      <c r="D282" s="546"/>
      <c r="E282" s="366" t="s">
        <v>507</v>
      </c>
      <c r="F282" s="360" t="s">
        <v>517</v>
      </c>
      <c r="G282" s="63">
        <v>1</v>
      </c>
      <c r="H282" s="367">
        <v>50</v>
      </c>
      <c r="I282" s="368"/>
    </row>
    <row r="283" spans="2:9" ht="22.9" customHeight="1" thickBot="1">
      <c r="B283" s="136"/>
      <c r="C283" s="337"/>
      <c r="D283" s="529"/>
      <c r="E283" s="530"/>
      <c r="F283" s="531"/>
      <c r="G283" s="70"/>
      <c r="H283" s="532"/>
      <c r="I283" s="369"/>
    </row>
    <row r="284" spans="2:9" ht="32.450000000000003" customHeight="1">
      <c r="B284" s="551" t="s">
        <v>675</v>
      </c>
      <c r="C284" s="336"/>
      <c r="D284" s="554" t="s">
        <v>676</v>
      </c>
      <c r="E284" s="323" t="s">
        <v>674</v>
      </c>
      <c r="F284" s="324" t="s">
        <v>673</v>
      </c>
      <c r="G284" s="325">
        <v>1</v>
      </c>
      <c r="H284" s="326">
        <v>319</v>
      </c>
      <c r="I284" s="258">
        <f>H284+H285+H286</f>
        <v>389</v>
      </c>
    </row>
    <row r="285" spans="2:9" ht="31.15" customHeight="1" thickBot="1">
      <c r="B285" s="552"/>
      <c r="C285" s="337"/>
      <c r="D285" s="555"/>
      <c r="E285" s="346" t="s">
        <v>473</v>
      </c>
      <c r="F285" s="347" t="s">
        <v>474</v>
      </c>
      <c r="G285" s="348">
        <v>1</v>
      </c>
      <c r="H285" s="349">
        <v>70</v>
      </c>
      <c r="I285" s="107"/>
    </row>
    <row r="286" spans="2:9" ht="66" customHeight="1" thickBot="1">
      <c r="B286" s="553"/>
      <c r="C286" s="299"/>
      <c r="D286" s="556"/>
      <c r="E286" s="346" t="s">
        <v>678</v>
      </c>
      <c r="F286" s="347" t="s">
        <v>677</v>
      </c>
      <c r="G286" s="348"/>
      <c r="H286" s="349"/>
      <c r="I286" s="311"/>
    </row>
    <row r="287" spans="2:9" ht="22.9" customHeight="1" thickBot="1">
      <c r="B287" s="337"/>
      <c r="C287" s="337"/>
      <c r="D287" s="111"/>
      <c r="E287" s="111"/>
      <c r="F287" s="69"/>
      <c r="G287" s="70"/>
      <c r="H287" s="106"/>
      <c r="I287" s="369"/>
    </row>
    <row r="288" spans="2:9" ht="28.15" customHeight="1" thickBot="1">
      <c r="B288" s="370" t="s">
        <v>518</v>
      </c>
      <c r="C288" s="371"/>
      <c r="D288" s="371"/>
      <c r="E288" s="372"/>
      <c r="F288" s="373"/>
      <c r="G288" s="374"/>
      <c r="H288" s="547"/>
      <c r="I288" s="548"/>
    </row>
    <row r="289" spans="1:10" ht="68.45" customHeight="1">
      <c r="B289" s="375" t="s">
        <v>519</v>
      </c>
      <c r="C289" s="376"/>
      <c r="D289" s="306" t="s">
        <v>520</v>
      </c>
      <c r="E289" s="377" t="s">
        <v>521</v>
      </c>
      <c r="F289" s="126" t="s">
        <v>522</v>
      </c>
      <c r="G289" s="215">
        <v>1</v>
      </c>
      <c r="H289" s="378"/>
      <c r="I289" s="379">
        <v>83.493036000000004</v>
      </c>
      <c r="J289" s="201"/>
    </row>
    <row r="290" spans="1:10" ht="88.15" customHeight="1">
      <c r="B290" s="380" t="s">
        <v>523</v>
      </c>
      <c r="C290" s="381"/>
      <c r="D290" s="30" t="s">
        <v>524</v>
      </c>
      <c r="E290" s="84" t="s">
        <v>525</v>
      </c>
      <c r="F290" s="50" t="s">
        <v>526</v>
      </c>
      <c r="G290" s="33"/>
      <c r="H290" s="382"/>
      <c r="I290" s="107">
        <v>45</v>
      </c>
      <c r="J290" s="383"/>
    </row>
    <row r="291" spans="1:10" ht="72" customHeight="1">
      <c r="B291" s="384" t="s">
        <v>527</v>
      </c>
      <c r="C291" s="36"/>
      <c r="D291" s="30" t="s">
        <v>528</v>
      </c>
      <c r="E291" s="84" t="s">
        <v>529</v>
      </c>
      <c r="F291" s="50" t="s">
        <v>530</v>
      </c>
      <c r="G291" s="33">
        <v>1</v>
      </c>
      <c r="H291" s="34"/>
      <c r="I291" s="35">
        <v>62</v>
      </c>
    </row>
    <row r="292" spans="1:10" ht="57.6" customHeight="1">
      <c r="B292" s="384" t="s">
        <v>531</v>
      </c>
      <c r="C292" s="36"/>
      <c r="D292" s="30" t="s">
        <v>532</v>
      </c>
      <c r="E292" s="84" t="s">
        <v>533</v>
      </c>
      <c r="F292" s="50" t="s">
        <v>534</v>
      </c>
      <c r="G292" s="33">
        <v>1</v>
      </c>
      <c r="H292" s="34"/>
      <c r="I292" s="35">
        <v>13</v>
      </c>
    </row>
    <row r="293" spans="1:10" ht="70.150000000000006" customHeight="1">
      <c r="B293" s="384" t="s">
        <v>535</v>
      </c>
      <c r="C293" s="36"/>
      <c r="D293" s="30" t="s">
        <v>536</v>
      </c>
      <c r="E293" s="84" t="s">
        <v>537</v>
      </c>
      <c r="F293" s="385" t="s">
        <v>538</v>
      </c>
      <c r="G293" s="33">
        <v>1</v>
      </c>
      <c r="H293" s="34"/>
      <c r="I293" s="35">
        <v>70.8</v>
      </c>
    </row>
    <row r="294" spans="1:10" s="389" customFormat="1" ht="108" customHeight="1">
      <c r="A294" s="1"/>
      <c r="B294" s="386" t="s">
        <v>41</v>
      </c>
      <c r="C294" s="387"/>
      <c r="D294" s="271" t="s">
        <v>539</v>
      </c>
      <c r="E294" s="388" t="s">
        <v>43</v>
      </c>
      <c r="F294" s="333" t="s">
        <v>540</v>
      </c>
      <c r="G294" s="41"/>
      <c r="H294" s="290"/>
      <c r="I294" s="37">
        <v>78</v>
      </c>
      <c r="J294" s="7"/>
    </row>
    <row r="295" spans="1:10" ht="70.150000000000006" customHeight="1">
      <c r="B295" s="384" t="s">
        <v>541</v>
      </c>
      <c r="C295" s="36"/>
      <c r="D295" s="30" t="s">
        <v>542</v>
      </c>
      <c r="E295" s="84" t="s">
        <v>543</v>
      </c>
      <c r="F295" s="32" t="s">
        <v>544</v>
      </c>
      <c r="G295" s="33">
        <v>1</v>
      </c>
      <c r="H295" s="34"/>
      <c r="I295" s="35">
        <v>94</v>
      </c>
    </row>
    <row r="296" spans="1:10" ht="72.599999999999994" customHeight="1">
      <c r="B296" s="391" t="s">
        <v>545</v>
      </c>
      <c r="C296" s="381"/>
      <c r="D296" s="30" t="s">
        <v>546</v>
      </c>
      <c r="E296" s="84" t="s">
        <v>547</v>
      </c>
      <c r="F296" s="32" t="s">
        <v>548</v>
      </c>
      <c r="G296" s="33">
        <v>1</v>
      </c>
      <c r="H296" s="392"/>
      <c r="I296" s="393">
        <v>440</v>
      </c>
    </row>
    <row r="297" spans="1:10" ht="67.900000000000006" customHeight="1" thickBot="1">
      <c r="B297" s="292" t="s">
        <v>375</v>
      </c>
      <c r="C297" s="29"/>
      <c r="D297" s="30" t="s">
        <v>549</v>
      </c>
      <c r="E297" s="84" t="s">
        <v>377</v>
      </c>
      <c r="F297" s="32" t="s">
        <v>550</v>
      </c>
      <c r="G297" s="33">
        <v>2</v>
      </c>
      <c r="H297" s="293"/>
      <c r="I297" s="294">
        <v>37</v>
      </c>
    </row>
    <row r="298" spans="1:10" ht="18" customHeight="1">
      <c r="B298" s="370" t="s">
        <v>551</v>
      </c>
      <c r="C298" s="371"/>
      <c r="D298" s="371"/>
      <c r="E298" s="372"/>
      <c r="F298" s="373"/>
      <c r="G298" s="374"/>
      <c r="H298" s="549"/>
      <c r="I298" s="550"/>
    </row>
    <row r="299" spans="1:10" ht="63.6" customHeight="1">
      <c r="B299" s="395" t="s">
        <v>552</v>
      </c>
      <c r="C299" s="396"/>
      <c r="D299" s="30" t="s">
        <v>553</v>
      </c>
      <c r="E299" s="84" t="s">
        <v>552</v>
      </c>
      <c r="F299" s="397" t="s">
        <v>554</v>
      </c>
      <c r="G299" s="33">
        <v>1</v>
      </c>
      <c r="H299" s="398"/>
      <c r="I299" s="399">
        <v>29.849399999999999</v>
      </c>
    </row>
    <row r="300" spans="1:10" ht="63" customHeight="1">
      <c r="B300" s="395" t="s">
        <v>555</v>
      </c>
      <c r="C300" s="396"/>
      <c r="D300" s="400" t="s">
        <v>556</v>
      </c>
      <c r="E300" s="84" t="s">
        <v>473</v>
      </c>
      <c r="F300" s="397" t="s">
        <v>474</v>
      </c>
      <c r="G300" s="33">
        <v>1</v>
      </c>
      <c r="H300" s="398"/>
      <c r="I300" s="399">
        <v>70</v>
      </c>
    </row>
    <row r="301" spans="1:10" ht="63" customHeight="1">
      <c r="B301" s="391" t="s">
        <v>557</v>
      </c>
      <c r="C301" s="401"/>
      <c r="D301" s="400" t="s">
        <v>558</v>
      </c>
      <c r="E301" s="84" t="s">
        <v>487</v>
      </c>
      <c r="F301" s="397" t="s">
        <v>488</v>
      </c>
      <c r="G301" s="33">
        <v>1</v>
      </c>
      <c r="H301" s="392"/>
      <c r="I301" s="393">
        <v>108</v>
      </c>
    </row>
    <row r="302" spans="1:10" ht="63" customHeight="1">
      <c r="B302" s="402" t="s">
        <v>559</v>
      </c>
      <c r="C302" s="36"/>
      <c r="D302" s="400" t="s">
        <v>560</v>
      </c>
      <c r="E302" s="84" t="s">
        <v>476</v>
      </c>
      <c r="F302" s="397" t="s">
        <v>561</v>
      </c>
      <c r="G302" s="33">
        <v>1</v>
      </c>
      <c r="H302" s="34"/>
      <c r="I302" s="37">
        <v>92</v>
      </c>
    </row>
    <row r="303" spans="1:10" ht="63" customHeight="1">
      <c r="B303" s="403" t="s">
        <v>562</v>
      </c>
      <c r="C303" s="404"/>
      <c r="D303" s="400" t="s">
        <v>563</v>
      </c>
      <c r="E303" s="84" t="s">
        <v>490</v>
      </c>
      <c r="F303" s="397" t="s">
        <v>564</v>
      </c>
      <c r="G303" s="33">
        <v>1</v>
      </c>
      <c r="H303" s="71"/>
      <c r="I303" s="107">
        <v>124</v>
      </c>
    </row>
    <row r="304" spans="1:10" ht="63" customHeight="1">
      <c r="B304" s="405" t="s">
        <v>565</v>
      </c>
      <c r="C304" s="381"/>
      <c r="D304" s="30" t="s">
        <v>566</v>
      </c>
      <c r="E304" s="84" t="s">
        <v>478</v>
      </c>
      <c r="F304" s="397" t="s">
        <v>567</v>
      </c>
      <c r="G304" s="33">
        <v>1</v>
      </c>
      <c r="H304" s="406"/>
      <c r="I304" s="407">
        <v>42.530999999999999</v>
      </c>
    </row>
    <row r="305" spans="2:9" ht="63" customHeight="1">
      <c r="B305" s="395" t="s">
        <v>568</v>
      </c>
      <c r="C305" s="396"/>
      <c r="D305" s="30" t="s">
        <v>569</v>
      </c>
      <c r="E305" s="84" t="s">
        <v>492</v>
      </c>
      <c r="F305" s="397" t="s">
        <v>570</v>
      </c>
      <c r="G305" s="33">
        <v>1</v>
      </c>
      <c r="H305" s="398"/>
      <c r="I305" s="399">
        <v>80.816999999999993</v>
      </c>
    </row>
    <row r="306" spans="2:9" ht="63" customHeight="1">
      <c r="B306" s="408" t="s">
        <v>571</v>
      </c>
      <c r="C306" s="36"/>
      <c r="D306" s="30" t="s">
        <v>572</v>
      </c>
      <c r="E306" s="84" t="s">
        <v>451</v>
      </c>
      <c r="F306" s="397" t="s">
        <v>128</v>
      </c>
      <c r="G306" s="33">
        <v>1</v>
      </c>
      <c r="H306" s="34"/>
      <c r="I306" s="35">
        <v>91.9</v>
      </c>
    </row>
    <row r="307" spans="2:9" ht="63" customHeight="1">
      <c r="B307" s="405" t="s">
        <v>573</v>
      </c>
      <c r="C307" s="381"/>
      <c r="D307" s="30" t="s">
        <v>574</v>
      </c>
      <c r="E307" s="84" t="s">
        <v>575</v>
      </c>
      <c r="F307" s="397" t="s">
        <v>576</v>
      </c>
      <c r="G307" s="33">
        <v>1</v>
      </c>
      <c r="H307" s="406"/>
      <c r="I307" s="409">
        <v>120</v>
      </c>
    </row>
    <row r="308" spans="2:9" ht="63" customHeight="1">
      <c r="B308" s="391" t="s">
        <v>577</v>
      </c>
      <c r="C308" s="401"/>
      <c r="D308" s="30" t="s">
        <v>578</v>
      </c>
      <c r="E308" s="84" t="s">
        <v>579</v>
      </c>
      <c r="F308" s="397" t="s">
        <v>580</v>
      </c>
      <c r="G308" s="33">
        <v>1</v>
      </c>
      <c r="H308" s="392"/>
      <c r="I308" s="410">
        <v>143</v>
      </c>
    </row>
    <row r="309" spans="2:9" ht="73.900000000000006" customHeight="1" thickBot="1">
      <c r="B309" s="411" t="s">
        <v>581</v>
      </c>
      <c r="C309" s="412"/>
      <c r="D309" s="413" t="s">
        <v>582</v>
      </c>
      <c r="E309" s="394" t="s">
        <v>583</v>
      </c>
      <c r="F309" s="414" t="s">
        <v>584</v>
      </c>
      <c r="G309" s="63">
        <v>1</v>
      </c>
      <c r="H309" s="64"/>
      <c r="I309" s="276">
        <v>11.3712</v>
      </c>
    </row>
    <row r="310" spans="2:9" ht="19.5" thickBot="1">
      <c r="B310" s="415"/>
      <c r="C310" s="415"/>
      <c r="G310" s="442"/>
      <c r="H310" s="416"/>
      <c r="I310" s="417"/>
    </row>
    <row r="311" spans="2:9" ht="21">
      <c r="B311" s="370" t="s">
        <v>585</v>
      </c>
      <c r="C311" s="371"/>
      <c r="D311" s="371"/>
      <c r="E311" s="372"/>
      <c r="F311" s="373"/>
      <c r="G311" s="374"/>
      <c r="H311" s="547"/>
      <c r="I311" s="548"/>
    </row>
    <row r="312" spans="2:9" ht="63" customHeight="1">
      <c r="B312" s="395" t="s">
        <v>586</v>
      </c>
      <c r="C312" s="396"/>
      <c r="D312" s="30" t="s">
        <v>587</v>
      </c>
      <c r="E312" s="84" t="s">
        <v>588</v>
      </c>
      <c r="F312" s="397" t="s">
        <v>589</v>
      </c>
      <c r="G312" s="33">
        <v>1</v>
      </c>
      <c r="H312" s="398"/>
      <c r="I312" s="399">
        <v>39.799199999999999</v>
      </c>
    </row>
    <row r="313" spans="2:9" ht="69" customHeight="1">
      <c r="B313" s="384" t="s">
        <v>590</v>
      </c>
      <c r="C313" s="36"/>
      <c r="D313" s="30" t="s">
        <v>591</v>
      </c>
      <c r="E313" s="84" t="s">
        <v>592</v>
      </c>
      <c r="F313" s="397" t="s">
        <v>593</v>
      </c>
      <c r="G313" s="33">
        <v>2</v>
      </c>
      <c r="H313" s="34"/>
      <c r="I313" s="35">
        <v>34.113599999999998</v>
      </c>
    </row>
    <row r="314" spans="2:9" ht="63" customHeight="1">
      <c r="B314" s="405" t="s">
        <v>594</v>
      </c>
      <c r="C314" s="381"/>
      <c r="D314" s="271" t="s">
        <v>595</v>
      </c>
      <c r="E314" s="84" t="s">
        <v>511</v>
      </c>
      <c r="F314" s="397" t="s">
        <v>596</v>
      </c>
      <c r="G314" s="33">
        <v>1</v>
      </c>
      <c r="H314" s="406"/>
      <c r="I314" s="407">
        <v>200.41739999999999</v>
      </c>
    </row>
    <row r="315" spans="2:9" ht="63" customHeight="1">
      <c r="B315" s="395" t="s">
        <v>597</v>
      </c>
      <c r="C315" s="396"/>
      <c r="D315" s="271" t="s">
        <v>598</v>
      </c>
      <c r="E315" s="84" t="s">
        <v>513</v>
      </c>
      <c r="F315" s="397" t="s">
        <v>596</v>
      </c>
      <c r="G315" s="33">
        <v>1</v>
      </c>
      <c r="H315" s="398"/>
      <c r="I315" s="399">
        <v>157.77539999999999</v>
      </c>
    </row>
    <row r="316" spans="2:9" ht="63" customHeight="1">
      <c r="B316" s="395" t="s">
        <v>599</v>
      </c>
      <c r="C316" s="396"/>
      <c r="D316" s="30" t="s">
        <v>600</v>
      </c>
      <c r="E316" s="84" t="s">
        <v>601</v>
      </c>
      <c r="F316" s="397" t="s">
        <v>596</v>
      </c>
      <c r="G316" s="33">
        <v>1</v>
      </c>
      <c r="H316" s="398"/>
      <c r="I316" s="399">
        <v>88</v>
      </c>
    </row>
    <row r="317" spans="2:9" ht="63" customHeight="1">
      <c r="B317" s="395" t="s">
        <v>602</v>
      </c>
      <c r="C317" s="396"/>
      <c r="D317" s="30" t="s">
        <v>603</v>
      </c>
      <c r="E317" s="84" t="s">
        <v>492</v>
      </c>
      <c r="F317" s="397" t="s">
        <v>604</v>
      </c>
      <c r="G317" s="33">
        <v>1</v>
      </c>
      <c r="H317" s="398"/>
      <c r="I317" s="399">
        <v>80.8</v>
      </c>
    </row>
    <row r="318" spans="2:9" ht="63" customHeight="1">
      <c r="B318" s="395" t="s">
        <v>605</v>
      </c>
      <c r="C318" s="396"/>
      <c r="D318" s="30" t="s">
        <v>606</v>
      </c>
      <c r="E318" s="84" t="s">
        <v>645</v>
      </c>
      <c r="F318" s="397" t="s">
        <v>607</v>
      </c>
      <c r="G318" s="33">
        <v>1</v>
      </c>
      <c r="H318" s="398"/>
      <c r="I318" s="399">
        <v>103.8</v>
      </c>
    </row>
    <row r="319" spans="2:9" ht="63" customHeight="1">
      <c r="B319" s="384" t="s">
        <v>452</v>
      </c>
      <c r="C319" s="36"/>
      <c r="D319" s="30" t="s">
        <v>608</v>
      </c>
      <c r="E319" s="84" t="s">
        <v>454</v>
      </c>
      <c r="F319" s="397" t="s">
        <v>609</v>
      </c>
      <c r="G319" s="33">
        <v>1</v>
      </c>
      <c r="H319" s="34"/>
      <c r="I319" s="35">
        <v>74</v>
      </c>
    </row>
    <row r="320" spans="2:9" ht="63" customHeight="1">
      <c r="B320" s="395" t="s">
        <v>610</v>
      </c>
      <c r="C320" s="381"/>
      <c r="D320" s="30" t="s">
        <v>611</v>
      </c>
      <c r="E320" s="84" t="s">
        <v>612</v>
      </c>
      <c r="F320" s="397" t="s">
        <v>613</v>
      </c>
      <c r="G320" s="33">
        <v>1</v>
      </c>
      <c r="H320" s="398"/>
      <c r="I320" s="399">
        <v>126.5046</v>
      </c>
    </row>
    <row r="321" spans="2:9" ht="63" customHeight="1">
      <c r="B321" s="395" t="s">
        <v>614</v>
      </c>
      <c r="C321" s="396"/>
      <c r="D321" s="30" t="s">
        <v>615</v>
      </c>
      <c r="E321" s="84" t="s">
        <v>616</v>
      </c>
      <c r="F321" s="397" t="s">
        <v>617</v>
      </c>
      <c r="G321" s="33">
        <v>1</v>
      </c>
      <c r="H321" s="398"/>
      <c r="I321" s="399">
        <v>32.6922</v>
      </c>
    </row>
    <row r="322" spans="2:9" ht="63" customHeight="1">
      <c r="B322" s="395" t="s">
        <v>618</v>
      </c>
      <c r="C322" s="381"/>
      <c r="D322" s="30" t="s">
        <v>619</v>
      </c>
      <c r="E322" s="84" t="s">
        <v>620</v>
      </c>
      <c r="F322" s="397" t="s">
        <v>621</v>
      </c>
      <c r="G322" s="33">
        <v>1</v>
      </c>
      <c r="H322" s="398"/>
      <c r="I322" s="399">
        <v>86.60305919999999</v>
      </c>
    </row>
    <row r="323" spans="2:9" ht="63" customHeight="1" thickBot="1">
      <c r="B323" s="418" t="s">
        <v>622</v>
      </c>
      <c r="C323" s="419"/>
      <c r="D323" s="286" t="s">
        <v>623</v>
      </c>
      <c r="E323" s="394" t="s">
        <v>624</v>
      </c>
      <c r="F323" s="414" t="s">
        <v>584</v>
      </c>
      <c r="G323" s="63">
        <v>1</v>
      </c>
      <c r="H323" s="420"/>
      <c r="I323" s="421">
        <v>15.635400000000001</v>
      </c>
    </row>
    <row r="324" spans="2:9" ht="18.75">
      <c r="B324" s="415"/>
      <c r="C324" s="415"/>
      <c r="G324" s="442"/>
      <c r="H324" s="416"/>
      <c r="I324" s="417"/>
    </row>
    <row r="325" spans="2:9" ht="18.75">
      <c r="B325" s="516"/>
      <c r="C325" s="517"/>
      <c r="D325" s="517"/>
      <c r="E325" s="517"/>
      <c r="F325" s="517"/>
      <c r="G325" s="517"/>
      <c r="H325" s="518"/>
      <c r="I325" s="518"/>
    </row>
    <row r="326" spans="2:9" ht="21">
      <c r="B326" s="515" t="s">
        <v>625</v>
      </c>
      <c r="C326" s="422"/>
    </row>
    <row r="327" spans="2:9" ht="17.25">
      <c r="B327" s="423" t="s">
        <v>626</v>
      </c>
      <c r="C327" s="424"/>
      <c r="E327" s="425"/>
      <c r="F327" s="2"/>
      <c r="G327" s="443"/>
      <c r="I327" s="426"/>
    </row>
    <row r="328" spans="2:9" ht="33.75" customHeight="1">
      <c r="B328" s="423" t="s">
        <v>627</v>
      </c>
      <c r="C328" s="424"/>
      <c r="F328" s="2"/>
      <c r="G328" s="443"/>
      <c r="I328" s="426"/>
    </row>
    <row r="329" spans="2:9" ht="34.5" customHeight="1">
      <c r="B329" s="539" t="s">
        <v>628</v>
      </c>
      <c r="C329" s="539"/>
      <c r="D329" s="539"/>
      <c r="E329" s="539"/>
      <c r="F329" s="539"/>
      <c r="G329" s="539"/>
      <c r="H329" s="539"/>
      <c r="I329" s="539"/>
    </row>
    <row r="330" spans="2:9" ht="32.450000000000003" customHeight="1">
      <c r="B330" s="539" t="s">
        <v>646</v>
      </c>
      <c r="C330" s="539"/>
      <c r="D330" s="539"/>
      <c r="E330" s="539"/>
      <c r="F330" s="539"/>
      <c r="G330" s="539"/>
      <c r="H330" s="539"/>
      <c r="I330" s="539"/>
    </row>
    <row r="331" spans="2:9" ht="33.75" customHeight="1">
      <c r="B331" s="519" t="s">
        <v>629</v>
      </c>
      <c r="D331" s="197"/>
      <c r="E331" s="150"/>
      <c r="F331" s="69"/>
      <c r="G331" s="70"/>
      <c r="H331" s="71"/>
      <c r="I331" s="141"/>
    </row>
    <row r="332" spans="2:9" ht="15.75">
      <c r="B332" s="540" t="s">
        <v>630</v>
      </c>
      <c r="C332" s="540"/>
      <c r="D332" s="540"/>
      <c r="E332" s="540"/>
      <c r="F332" s="540"/>
      <c r="G332" s="540"/>
      <c r="H332" s="540"/>
      <c r="I332" s="540"/>
    </row>
    <row r="333" spans="2:9" ht="15.75">
      <c r="B333" s="502"/>
      <c r="C333" s="502"/>
      <c r="D333" s="502"/>
      <c r="E333" s="502"/>
      <c r="F333" s="502"/>
      <c r="G333" s="502"/>
      <c r="H333" s="502"/>
      <c r="I333" s="502"/>
    </row>
    <row r="334" spans="2:9" ht="21">
      <c r="B334" s="514" t="s">
        <v>631</v>
      </c>
      <c r="C334" s="111"/>
      <c r="D334" s="111"/>
      <c r="E334" s="150"/>
      <c r="F334" s="111"/>
      <c r="G334" s="440"/>
      <c r="H334" s="427"/>
      <c r="I334" s="427"/>
    </row>
    <row r="335" spans="2:9">
      <c r="B335" s="428" t="s">
        <v>681</v>
      </c>
      <c r="G335" s="444"/>
      <c r="H335" s="429"/>
      <c r="I335" s="430"/>
    </row>
    <row r="336" spans="2:9">
      <c r="G336" s="444"/>
      <c r="H336" s="429"/>
      <c r="I336" s="430"/>
    </row>
    <row r="337" spans="3:10">
      <c r="C337" s="2"/>
      <c r="D337" s="3"/>
      <c r="E337" s="4"/>
      <c r="F337" s="441"/>
      <c r="G337" s="5"/>
      <c r="H337" s="6"/>
      <c r="I337" s="7"/>
      <c r="J337" s="8"/>
    </row>
    <row r="345" spans="3:10" ht="18.75">
      <c r="H345" s="431"/>
      <c r="I345" s="432"/>
    </row>
    <row r="346" spans="3:10" ht="18.75">
      <c r="H346" s="431"/>
      <c r="I346" s="432"/>
    </row>
    <row r="347" spans="3:10" ht="18.75">
      <c r="H347" s="431"/>
      <c r="I347" s="432"/>
    </row>
    <row r="348" spans="3:10" ht="18.75">
      <c r="H348" s="431"/>
      <c r="I348" s="432"/>
    </row>
    <row r="349" spans="3:10" ht="18.75">
      <c r="H349" s="431"/>
      <c r="I349" s="432"/>
    </row>
    <row r="350" spans="3:10" ht="18.75">
      <c r="H350" s="431"/>
      <c r="I350" s="432"/>
    </row>
    <row r="351" spans="3:10" ht="18.75">
      <c r="H351" s="431"/>
      <c r="I351" s="432"/>
    </row>
    <row r="352" spans="3:10" ht="18.75">
      <c r="H352" s="431"/>
      <c r="I352" s="432"/>
    </row>
    <row r="353" spans="8:9" ht="18.75">
      <c r="H353" s="431"/>
      <c r="I353" s="432"/>
    </row>
    <row r="354" spans="8:9" ht="18.75">
      <c r="H354" s="431"/>
      <c r="I354" s="432"/>
    </row>
    <row r="355" spans="8:9" ht="18.75">
      <c r="H355" s="431"/>
      <c r="I355" s="432"/>
    </row>
    <row r="356" spans="8:9" ht="18.75">
      <c r="H356" s="431"/>
      <c r="I356" s="432"/>
    </row>
    <row r="357" spans="8:9" ht="18.75">
      <c r="H357" s="431"/>
      <c r="I357" s="432"/>
    </row>
    <row r="358" spans="8:9" ht="18.75">
      <c r="H358" s="431"/>
      <c r="I358" s="432"/>
    </row>
    <row r="359" spans="8:9" ht="18.75">
      <c r="H359" s="431"/>
      <c r="I359" s="432"/>
    </row>
    <row r="360" spans="8:9" ht="18.75">
      <c r="H360" s="431"/>
      <c r="I360" s="432"/>
    </row>
    <row r="361" spans="8:9" ht="18.75">
      <c r="H361" s="431"/>
      <c r="I361" s="432"/>
    </row>
    <row r="362" spans="8:9" ht="18.75">
      <c r="H362" s="431"/>
      <c r="I362" s="432"/>
    </row>
    <row r="363" spans="8:9" ht="18.75">
      <c r="H363" s="431"/>
      <c r="I363" s="432"/>
    </row>
    <row r="364" spans="8:9" ht="18.75">
      <c r="H364" s="431"/>
      <c r="I364" s="432"/>
    </row>
    <row r="365" spans="8:9" ht="18.75">
      <c r="H365" s="431"/>
      <c r="I365" s="432"/>
    </row>
    <row r="366" spans="8:9" ht="18.75">
      <c r="H366" s="431"/>
      <c r="I366" s="432"/>
    </row>
  </sheetData>
  <mergeCells count="167">
    <mergeCell ref="H2:I2"/>
    <mergeCell ref="H32:I32"/>
    <mergeCell ref="B33:B34"/>
    <mergeCell ref="C33:C34"/>
    <mergeCell ref="D33:D34"/>
    <mergeCell ref="B14:B15"/>
    <mergeCell ref="C14:C15"/>
    <mergeCell ref="D14:D15"/>
    <mergeCell ref="F14:F15"/>
    <mergeCell ref="H14:I15"/>
    <mergeCell ref="H28:I28"/>
    <mergeCell ref="B42:B43"/>
    <mergeCell ref="C42:C43"/>
    <mergeCell ref="D42:D43"/>
    <mergeCell ref="B44:B45"/>
    <mergeCell ref="C44:C45"/>
    <mergeCell ref="D44:D45"/>
    <mergeCell ref="B35:B36"/>
    <mergeCell ref="C35:C36"/>
    <mergeCell ref="D35:D36"/>
    <mergeCell ref="B37:B39"/>
    <mergeCell ref="C37:C41"/>
    <mergeCell ref="D37:D41"/>
    <mergeCell ref="H59:I59"/>
    <mergeCell ref="B60:C65"/>
    <mergeCell ref="D60:D64"/>
    <mergeCell ref="E60:E65"/>
    <mergeCell ref="B46:B50"/>
    <mergeCell ref="C46:C50"/>
    <mergeCell ref="D46:D50"/>
    <mergeCell ref="B51:B52"/>
    <mergeCell ref="C51:C52"/>
    <mergeCell ref="D51:D52"/>
    <mergeCell ref="B66:B67"/>
    <mergeCell ref="C66:C67"/>
    <mergeCell ref="D66:D67"/>
    <mergeCell ref="B68:B69"/>
    <mergeCell ref="C68:C69"/>
    <mergeCell ref="D68:D69"/>
    <mergeCell ref="B53:B57"/>
    <mergeCell ref="C53:C57"/>
    <mergeCell ref="D53:D57"/>
    <mergeCell ref="H84:I84"/>
    <mergeCell ref="B86:B89"/>
    <mergeCell ref="C86:C89"/>
    <mergeCell ref="D86:D89"/>
    <mergeCell ref="B70:B74"/>
    <mergeCell ref="C70:C74"/>
    <mergeCell ref="D70:D74"/>
    <mergeCell ref="H76:I76"/>
    <mergeCell ref="B77:B80"/>
    <mergeCell ref="C77:C80"/>
    <mergeCell ref="D77:D80"/>
    <mergeCell ref="B90:B93"/>
    <mergeCell ref="C90:C93"/>
    <mergeCell ref="D90:D93"/>
    <mergeCell ref="B94:B97"/>
    <mergeCell ref="C94:C97"/>
    <mergeCell ref="D94:D97"/>
    <mergeCell ref="B81:B82"/>
    <mergeCell ref="C81:C82"/>
    <mergeCell ref="D81:D82"/>
    <mergeCell ref="B106:B107"/>
    <mergeCell ref="C106:C107"/>
    <mergeCell ref="D106:D107"/>
    <mergeCell ref="H110:I110"/>
    <mergeCell ref="B111:B112"/>
    <mergeCell ref="C111:C112"/>
    <mergeCell ref="D111:D112"/>
    <mergeCell ref="H99:I99"/>
    <mergeCell ref="B100:B101"/>
    <mergeCell ref="C100:C101"/>
    <mergeCell ref="D100:D101"/>
    <mergeCell ref="H103:I103"/>
    <mergeCell ref="B104:I104"/>
    <mergeCell ref="B121:B123"/>
    <mergeCell ref="C121:C123"/>
    <mergeCell ref="D121:D123"/>
    <mergeCell ref="B124:B125"/>
    <mergeCell ref="C124:C125"/>
    <mergeCell ref="D124:D125"/>
    <mergeCell ref="H114:I114"/>
    <mergeCell ref="B115:B117"/>
    <mergeCell ref="C115:C117"/>
    <mergeCell ref="D115:D117"/>
    <mergeCell ref="B118:B120"/>
    <mergeCell ref="C118:C120"/>
    <mergeCell ref="D118:D120"/>
    <mergeCell ref="B144:B147"/>
    <mergeCell ref="C144:C147"/>
    <mergeCell ref="D144:D147"/>
    <mergeCell ref="B148:B149"/>
    <mergeCell ref="C148:C149"/>
    <mergeCell ref="D148:D149"/>
    <mergeCell ref="H127:I127"/>
    <mergeCell ref="H132:I132"/>
    <mergeCell ref="H136:I136"/>
    <mergeCell ref="B141:B143"/>
    <mergeCell ref="C141:C143"/>
    <mergeCell ref="D141:D143"/>
    <mergeCell ref="H160:I160"/>
    <mergeCell ref="H167:I167"/>
    <mergeCell ref="H183:I183"/>
    <mergeCell ref="B185:B186"/>
    <mergeCell ref="C185:C186"/>
    <mergeCell ref="D185:D186"/>
    <mergeCell ref="F185:F186"/>
    <mergeCell ref="H185:I186"/>
    <mergeCell ref="B150:B153"/>
    <mergeCell ref="C150:C153"/>
    <mergeCell ref="D150:D153"/>
    <mergeCell ref="F150:F151"/>
    <mergeCell ref="H156:I156"/>
    <mergeCell ref="B157:B158"/>
    <mergeCell ref="C157:C158"/>
    <mergeCell ref="D157:D158"/>
    <mergeCell ref="H197:I197"/>
    <mergeCell ref="B203:B204"/>
    <mergeCell ref="C203:C204"/>
    <mergeCell ref="D203:D204"/>
    <mergeCell ref="H203:I204"/>
    <mergeCell ref="H217:I217"/>
    <mergeCell ref="B187:B188"/>
    <mergeCell ref="C187:C188"/>
    <mergeCell ref="D187:D188"/>
    <mergeCell ref="F187:F188"/>
    <mergeCell ref="H187:I188"/>
    <mergeCell ref="B189:B190"/>
    <mergeCell ref="C189:C190"/>
    <mergeCell ref="D189:D190"/>
    <mergeCell ref="F189:F190"/>
    <mergeCell ref="H189:I190"/>
    <mergeCell ref="D241:D244"/>
    <mergeCell ref="B242:B244"/>
    <mergeCell ref="B245:B247"/>
    <mergeCell ref="D245:D247"/>
    <mergeCell ref="B248:B250"/>
    <mergeCell ref="C248:C250"/>
    <mergeCell ref="D248:D250"/>
    <mergeCell ref="H223:I223"/>
    <mergeCell ref="H234:I234"/>
    <mergeCell ref="H237:I237"/>
    <mergeCell ref="B238:B240"/>
    <mergeCell ref="C238:C240"/>
    <mergeCell ref="D238:D240"/>
    <mergeCell ref="B262:B264"/>
    <mergeCell ref="C262:C264"/>
    <mergeCell ref="D262:D264"/>
    <mergeCell ref="D265:D268"/>
    <mergeCell ref="B269:B275"/>
    <mergeCell ref="D269:D275"/>
    <mergeCell ref="B251:B254"/>
    <mergeCell ref="D251:D254"/>
    <mergeCell ref="B255:B257"/>
    <mergeCell ref="C255:C257"/>
    <mergeCell ref="D255:D257"/>
    <mergeCell ref="D258:D261"/>
    <mergeCell ref="B329:I329"/>
    <mergeCell ref="B330:I330"/>
    <mergeCell ref="B332:I332"/>
    <mergeCell ref="B276:B282"/>
    <mergeCell ref="D276:D282"/>
    <mergeCell ref="H288:I288"/>
    <mergeCell ref="H298:I298"/>
    <mergeCell ref="H311:I311"/>
    <mergeCell ref="B284:B286"/>
    <mergeCell ref="D284:D286"/>
  </mergeCells>
  <conditionalFormatting sqref="D94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111" r:id="rId1"/>
  </hyperlinks>
  <pageMargins left="0.31496062992125984" right="0" top="7.874015748031496E-2" bottom="7.874015748031496E-2" header="0.11811023622047245" footer="0.11811023622047245"/>
  <pageSetup paperSize="9" scale="52" fitToHeight="0" orientation="portrait" horizontalDpi="180" verticalDpi="180" r:id="rId2"/>
  <rowBreaks count="5" manualBreakCount="5">
    <brk id="65" max="16383" man="1"/>
    <brk id="113" max="16383" man="1"/>
    <brk id="188" max="16383" man="1"/>
    <brk id="216" max="16383" man="1"/>
    <brk id="247" max="16383" man="1"/>
  </rowBreaks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 Автоматика BFT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2016-12-16T05:23:37Z</dcterms:modified>
</cp:coreProperties>
</file>